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azloženje" sheetId="1" state="visible" r:id="rId2"/>
    <sheet name="naslovna" sheetId="2" state="visible" r:id="rId3"/>
    <sheet name="SAŽETAK" sheetId="3" state="visible" r:id="rId4"/>
    <sheet name=" Račun prihoda i rashoda" sheetId="4" state="visible" r:id="rId5"/>
    <sheet name="Rashodi i prihodi prema izvoru" sheetId="5" state="visible" r:id="rId6"/>
    <sheet name="Rashodi prema funkcijskoj k " sheetId="6" state="visible" r:id="rId7"/>
    <sheet name="Račun financiranja " sheetId="7" state="visible" r:id="rId8"/>
    <sheet name="Račun fin prema izvorima f" sheetId="8" state="visible" r:id="rId9"/>
    <sheet name="Programska klasifikacija" sheetId="9" state="visible" r:id="rId10"/>
    <sheet name="instrukcije" sheetId="10" state="visible" r:id="rId11"/>
  </sheets>
  <definedNames>
    <definedName function="false" hidden="false" localSheetId="0" name="page55" vbProcedure="false">obrazloženje!#REF!</definedName>
    <definedName function="false" hidden="false" localSheetId="0" name="page56" vbProcedure="false">obrazloženje!#REF!</definedName>
    <definedName function="false" hidden="false" localSheetId="0" name="page57" vbProcedure="false">obrazloženje!#REF!</definedName>
    <definedName function="false" hidden="false" localSheetId="0" name="page58" vbProcedure="false">obrazloženje!#REF!</definedName>
    <definedName function="false" hidden="false" localSheetId="0" name="page59" vbProcedure="false">obrazloženje!#REF!</definedName>
    <definedName function="false" hidden="false" localSheetId="1" name="page55" vbProcedure="false">naslovna!#ref!</definedName>
    <definedName function="false" hidden="false" localSheetId="1" name="page56" vbProcedure="false">naslovna!#ref!</definedName>
    <definedName function="false" hidden="false" localSheetId="1" name="page57" vbProcedure="false">naslovna!#ref!</definedName>
    <definedName function="false" hidden="false" localSheetId="1" name="page58" vbProcedure="false">naslovna!#ref!</definedName>
    <definedName function="false" hidden="false" localSheetId="1" name="page59" vbProcedure="false">naslovna!#ref!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<sst xmlns="http://schemas.openxmlformats.org/spreadsheetml/2006/main" count="661" uniqueCount="263">
  <si>
    <t xml:space="preserve">DJEČJI VRTIĆ IVANČICA</t>
  </si>
  <si>
    <t xml:space="preserve">LJUDEVITA GAJA 2</t>
  </si>
  <si>
    <t xml:space="preserve">31325 ČEMINAC</t>
  </si>
  <si>
    <t xml:space="preserve">RAZINA:21</t>
  </si>
  <si>
    <t xml:space="preserve">OIB: 68199230486</t>
  </si>
  <si>
    <t xml:space="preserve">RKP:44313</t>
  </si>
  <si>
    <t xml:space="preserve">ŠIFRA GRADA/OPĆINE:064</t>
  </si>
  <si>
    <t xml:space="preserve">III. OBRAZLOŽENJE 1. IZMJENA FINANCIJSKOG PLANA DV IVANČICA 2025. GODINU </t>
  </si>
  <si>
    <t xml:space="preserve">III.1.  OBRAZLOŽENJE OPĆEG DIJELA FINANCIJSKOG PLANA</t>
  </si>
  <si>
    <t xml:space="preserve">OBRAZLOŽENJE PRIHODA I RASHODA, PRIMITAKA I IZDATAKA </t>
  </si>
  <si>
    <t xml:space="preserve">Ukupno planirani prihodi u 2025. godini iznose  323.652 €. Prihodi dječjeg vrtića ostvaruju se od sufinanciranja cijene usluga participacije , te iz Općih prihoda i primitaka Općine Čeminac kojim se financiraju plaće i naknade djelatnika vrtića. U 2026. ukupni prihodi su planirani u iznosu od 336.254,00 €, a u 2027. godini u iznosu od 350.542,00 €.Ukupno planirani rashodi u 2025. godini iznose  321.649,00 €. Najveći dio rashoda se odnosi na plaće i naknade djelatnika vrtića, te zadovoljavanje materijalnih uvjeta odgojno-obrazovnog rada. Promjene u odnosu na dinamiku iz prethodnih razdoblja se ne očekuju, te su planirani rashodi u 2026. i 2027. godini u skladu s planiranim prihodima.</t>
  </si>
  <si>
    <t xml:space="preserve">OBRAZLOŽENJE PRENESENOG VIŠKA/MANJKA SREDSTAVA IZ PRETHODNIH GODINA</t>
  </si>
  <si>
    <t xml:space="preserve">Prenesen je višak iz prethodne godine u iznosu od 3.697 eura.</t>
  </si>
  <si>
    <t xml:space="preserve">OBRAZLOŽENJE VIŠKA/MANJKA SREDSTAVA OSTVARENOG NA KRAJU TEKUĆE GODINE</t>
  </si>
  <si>
    <t xml:space="preserve">Prenesenim viškom iz prethodne godine pokriti će se mogući manjak na kraju tekuće godine.</t>
  </si>
  <si>
    <t xml:space="preserve">III.2.  OBRAZLOŽENJE POSEBNOG DIJELA FINANCIJSKOG PLANA</t>
  </si>
  <si>
    <t xml:space="preserve">Izmjena plana izvršena je na obvezi plaća na temelju Odluke o povećanju osnovice na 960,00 eura za djelatnike vrtića i isplata plaće po sudskoj presudi za djelatnicu Martinić Suzanu za 2020., 2021.,2022., 2023. i prvih 6 mjeseci 2024. godine</t>
  </si>
  <si>
    <t xml:space="preserve">U Čemincu, dana 2.4.2025.</t>
  </si>
  <si>
    <t xml:space="preserve">Temeljem odredbi Zakona o proračunu (Narodne novine, broj144/21) Upravno vijeće Dječjeg vrtića Ivančica na svojoj  32. sjednici donosi Odluku o</t>
  </si>
  <si>
    <t xml:space="preserve">1. IZMJENAMA FINANCIJSKOG PLANA ZA 2025. GODINU </t>
  </si>
  <si>
    <t xml:space="preserve">Članak 1.</t>
  </si>
  <si>
    <t xml:space="preserve">Financijski plan Dječjeg vrtića Ivančica (u daljnjem tekstu: DV Ivančica) sadrži Opći dio, Posebni dio i Obrazloženje.</t>
  </si>
  <si>
    <t xml:space="preserve">Članak 2.</t>
  </si>
  <si>
    <t xml:space="preserve">Financijski plan DV Ivančica objaviti će se na mrežnoj stranici Agencije.</t>
  </si>
  <si>
    <t xml:space="preserve">U Čemincu, dana</t>
  </si>
  <si>
    <t xml:space="preserve">u dana 2.4.2025.</t>
  </si>
  <si>
    <t xml:space="preserve">Predsjednik Upravnog vijeća:</t>
  </si>
  <si>
    <t xml:space="preserve">1. IZMJENE FINANCIJSKOG PLANA DV IVANČICA ZA 2025. GODINU </t>
  </si>
  <si>
    <t xml:space="preserve">I. OPĆI DIO</t>
  </si>
  <si>
    <t xml:space="preserve">SAŽETAK RAČUNA PRIHODA I RASHODA I RAČUNA FINANCIRANJA</t>
  </si>
  <si>
    <t xml:space="preserve">SAŽETAK RAČUNA PRIHODA I RASHODA</t>
  </si>
  <si>
    <t xml:space="preserve">BROJČANA OZNAKA I NAZIV</t>
  </si>
  <si>
    <t xml:space="preserve">PLAN 2025.G</t>
  </si>
  <si>
    <t xml:space="preserve">IZJMENE PLANA 2025.G</t>
  </si>
  <si>
    <t xml:space="preserve">NOVI PLAN 2025.G</t>
  </si>
  <si>
    <t xml:space="preserve">PRIHODI UKUPNO</t>
  </si>
  <si>
    <t xml:space="preserve">6 PRIHODI POSLOVANJA</t>
  </si>
  <si>
    <t xml:space="preserve">7 PRIHODI OD PRODAJE NEFINANCIJSKE IMOVINE</t>
  </si>
  <si>
    <t xml:space="preserve">RASHODI UKUPNO</t>
  </si>
  <si>
    <t xml:space="preserve">3 RASHODI POSLOVANJA</t>
  </si>
  <si>
    <t xml:space="preserve">4 RASHODI ZA NABAVU NEFINANCIJSKE IMOVINE</t>
  </si>
  <si>
    <t xml:space="preserve">RAZLIKA - VIŠAK MANJAK</t>
  </si>
  <si>
    <t xml:space="preserve">SAŽETAK RAČUNA FINANCIRANJA</t>
  </si>
  <si>
    <t xml:space="preserve">8 PRIMICI OD FINANCIJSKE IMOVINE I ZADUŽIVANJA</t>
  </si>
  <si>
    <t xml:space="preserve">5 IZDACI ZA FINANCIJSKU IMOVINU I OTPLATE ZAJMOVA</t>
  </si>
  <si>
    <t xml:space="preserve">RAZLIKA PRIMITAKA I IZDATAKA</t>
  </si>
  <si>
    <t xml:space="preserve">PRENESENI VIŠAK/MANJAK IZ PRETHODNE GODINE</t>
  </si>
  <si>
    <t xml:space="preserve">PRIJENOS  VIŠKA/MANJKA U SLJEDEĆE RAZDOBLJE</t>
  </si>
  <si>
    <t xml:space="preserve"> RAČUN PRIHODA I RASHODA </t>
  </si>
  <si>
    <t xml:space="preserve">PRIHODI I RASHODI PREMA EKONOMSKOJ KLASIFIKACIJI </t>
  </si>
  <si>
    <t xml:space="preserve">UKUPNI PRIHODI</t>
  </si>
  <si>
    <t xml:space="preserve">Prihodi poslovanja</t>
  </si>
  <si>
    <t xml:space="preserve">Pomoći iz inozemstva i od subjekata unutar općeg proračuna</t>
  </si>
  <si>
    <t xml:space="preserve">Pomoći od inozemnih vlada</t>
  </si>
  <si>
    <t xml:space="preserve">Tekuće pomoći od inozemnih vlada</t>
  </si>
  <si>
    <t xml:space="preserve">Kapitalne pomoći od inozemnih vlada</t>
  </si>
  <si>
    <t xml:space="preserve">Pomoći od međunar.org. te instit. i tijela EU</t>
  </si>
  <si>
    <t xml:space="preserve">Tekuće pomoći od međunarodnih organizacija</t>
  </si>
  <si>
    <t xml:space="preserve">Kapitalne pomoći od međunarodnih organizacija</t>
  </si>
  <si>
    <t xml:space="preserve">Tekuće pomoći od institucija i tijela EU</t>
  </si>
  <si>
    <t xml:space="preserve">Kapitalne pomoći od institucija i tijela EU</t>
  </si>
  <si>
    <t xml:space="preserve">Pomoći proračunu iz drugih prorač.i izvanpror.koris.</t>
  </si>
  <si>
    <t xml:space="preserve">Tekuće pom.prorač. iz drugih prorač.i izvanpror.koris.</t>
  </si>
  <si>
    <t xml:space="preserve">Kapitalne pom.prorač.iz drugih prorač.i izvanpror.koris.</t>
  </si>
  <si>
    <t xml:space="preserve">Pomoći od izvanproračunskih korisnika</t>
  </si>
  <si>
    <t xml:space="preserve">Tekuće pomoći od izvanproračunskih korisnika</t>
  </si>
  <si>
    <t xml:space="preserve">Kapitalne pomoći od izvanproračunskih korisnika</t>
  </si>
  <si>
    <t xml:space="preserve">Pomoći prorač.koris.iz prorač.koji im nije nadležan</t>
  </si>
  <si>
    <t xml:space="preserve">Tekuće pom.prorač.koris.iz prorač.koji im nije nadl.</t>
  </si>
  <si>
    <t xml:space="preserve">Kapitalne pom.prorač.koris.iz prorač.koji im nije nadl.</t>
  </si>
  <si>
    <t xml:space="preserve">Pomoći temeljem prijenosa EU sredstava</t>
  </si>
  <si>
    <t xml:space="preserve">Tekuće pomoći temeljem prijenosa EU sredstava</t>
  </si>
  <si>
    <t xml:space="preserve">Kapitalne pomoći temeljem prijenosa EU sredstava</t>
  </si>
  <si>
    <t xml:space="preserve">Prihodi od imovine</t>
  </si>
  <si>
    <t xml:space="preserve">Prihodi od financijske imovine</t>
  </si>
  <si>
    <t xml:space="preserve">Prihodi od kamata po vrijed.papirima</t>
  </si>
  <si>
    <t xml:space="preserve">Kamate na oročena sred.i depoz.po viđenju</t>
  </si>
  <si>
    <t xml:space="preserve">Prihodi od zateznih kamata</t>
  </si>
  <si>
    <t xml:space="preserve"> Prihodi od prodaje proizvoda i robe te pruženih usluga i prihodi od donacija</t>
  </si>
  <si>
    <t xml:space="preserve">Prihodi od prodaje proizvoda i robe te pruženih usluga</t>
  </si>
  <si>
    <t xml:space="preserve">Prihodi od prodaje proizvoda i robe</t>
  </si>
  <si>
    <t xml:space="preserve">Prihodi od pruženih usluga</t>
  </si>
  <si>
    <t xml:space="preserve">Donacije od pravnih i fiz.osoba izvan općeg proračuna</t>
  </si>
  <si>
    <t xml:space="preserve">Tekuće pomoći</t>
  </si>
  <si>
    <t xml:space="preserve">Kapitalne pomoći</t>
  </si>
  <si>
    <t xml:space="preserve">Prihodi iz nadležnog proračuna u od HZZO-a na tem.ug.obv.</t>
  </si>
  <si>
    <t xml:space="preserve">Prihodi iz nadl.prorač.za fin.red.djel.pror.korisnika</t>
  </si>
  <si>
    <t xml:space="preserve">Prihodi iz nadl.prorač.za fin.rashoda poslovanja</t>
  </si>
  <si>
    <t xml:space="preserve">Prihodi iz nadl.prorač.za fin.rash.za nab.nefin.imov.</t>
  </si>
  <si>
    <t xml:space="preserve">Prihodi iz nadl.prorač.za fin.izdataka za fin.imov.i otpl.zajmova</t>
  </si>
  <si>
    <t xml:space="preserve">Kazne, upravne mjere i ostali prihodi</t>
  </si>
  <si>
    <t xml:space="preserve">Ostali prihodi</t>
  </si>
  <si>
    <t xml:space="preserve">Prihodi od prodaje nefinancijske imovine</t>
  </si>
  <si>
    <t xml:space="preserve">Prihodi od prodaje proizvedene dugotrajne imovine</t>
  </si>
  <si>
    <t xml:space="preserve">Prihodi od prodaje postrojenja i opreme</t>
  </si>
  <si>
    <t xml:space="preserve">Prihodi od prodaje prijevoznih sredstava</t>
  </si>
  <si>
    <t xml:space="preserve">Prihodi od prodaje proizvedene kratkotrajne imovine</t>
  </si>
  <si>
    <t xml:space="preserve">Prihodi od prodaje zaliha</t>
  </si>
  <si>
    <t xml:space="preserve">…</t>
  </si>
  <si>
    <t xml:space="preserve">UKUPNI RASHODI</t>
  </si>
  <si>
    <t xml:space="preserve">Rashodi poslovanja</t>
  </si>
  <si>
    <t xml:space="preserve">Rashodi za zaposlene</t>
  </si>
  <si>
    <t xml:space="preserve">Plaće (Bruto)</t>
  </si>
  <si>
    <t xml:space="preserve">Plaće za redovan rad</t>
  </si>
  <si>
    <t xml:space="preserve">Ostali rashodi za zaposlene</t>
  </si>
  <si>
    <t xml:space="preserve">Doprinosi na plaće</t>
  </si>
  <si>
    <t xml:space="preserve">Doprinosi za obvezno zdravstveno osiguranje</t>
  </si>
  <si>
    <t xml:space="preserve">Materijalni rashodi</t>
  </si>
  <si>
    <t xml:space="preserve">Naknade troškova zaposlenima</t>
  </si>
  <si>
    <t xml:space="preserve">Službena putovanja</t>
  </si>
  <si>
    <t xml:space="preserve">Naknade za prijevoz, za rad na terenu i odvojeni život</t>
  </si>
  <si>
    <t xml:space="preserve">Stručno usavršavanje zaposlenika</t>
  </si>
  <si>
    <t xml:space="preserve">Naknade za korištenje privatnog vozila u službene svrhe</t>
  </si>
  <si>
    <t xml:space="preserve">Rashodi za materijal i energiju</t>
  </si>
  <si>
    <t xml:space="preserve">Uredski materijal i ostali materijalni rashodi</t>
  </si>
  <si>
    <t xml:space="preserve">Materijal i sirovine</t>
  </si>
  <si>
    <t xml:space="preserve">Energija</t>
  </si>
  <si>
    <t xml:space="preserve">Materijal i dijelovi za tekuće i invest.održavanje</t>
  </si>
  <si>
    <t xml:space="preserve">Sitan inventar i auto gume</t>
  </si>
  <si>
    <t xml:space="preserve">Službena, radna i zaštitna odjeća i obuća</t>
  </si>
  <si>
    <t xml:space="preserve">Rashodi za usluge</t>
  </si>
  <si>
    <t xml:space="preserve">Usluge telefona, pošte i prijevoza</t>
  </si>
  <si>
    <t xml:space="preserve">Usluge tekućeg i investicijskog održavanja</t>
  </si>
  <si>
    <t xml:space="preserve">Usluge promidžbe i informiranja</t>
  </si>
  <si>
    <t xml:space="preserve">Komunalne usluge</t>
  </si>
  <si>
    <t xml:space="preserve">Zakupnine i najamnine</t>
  </si>
  <si>
    <t xml:space="preserve">Obvezni i preventivni zdravstveni pregledi zaposlenika</t>
  </si>
  <si>
    <t xml:space="preserve">Intelektualne i osobne usluge</t>
  </si>
  <si>
    <t xml:space="preserve">Računalne usluge</t>
  </si>
  <si>
    <t xml:space="preserve">Ostale usluge</t>
  </si>
  <si>
    <t xml:space="preserve">Naknade troškova osobama izvan radnog odnosa</t>
  </si>
  <si>
    <t xml:space="preserve">Ostali nespomenuti rashodi poslovanja</t>
  </si>
  <si>
    <t xml:space="preserve">Naknade za rad predstav.i izvrš.tijela, povjeren.i sl.</t>
  </si>
  <si>
    <t xml:space="preserve">Premije osiguranja</t>
  </si>
  <si>
    <t xml:space="preserve">Reprezentacija</t>
  </si>
  <si>
    <t xml:space="preserve">Članarine i norme</t>
  </si>
  <si>
    <t xml:space="preserve">Pristojbe i naknade</t>
  </si>
  <si>
    <t xml:space="preserve">Troškovi sudskih postupaka</t>
  </si>
  <si>
    <t xml:space="preserve">Financijski rashodi</t>
  </si>
  <si>
    <t xml:space="preserve">Ostali financijski rashodi</t>
  </si>
  <si>
    <t xml:space="preserve">Bankarske usluge i usluge platnog prometa</t>
  </si>
  <si>
    <t xml:space="preserve">Zatezne kamate</t>
  </si>
  <si>
    <t xml:space="preserve">Ostali nespomenuti financijski rashodi</t>
  </si>
  <si>
    <t xml:space="preserve">Rashodi za nabavu nefinancijske imovine</t>
  </si>
  <si>
    <t xml:space="preserve">Rashodi za nabavu neproizvedene dugotrajne imovine</t>
  </si>
  <si>
    <t xml:space="preserve">Nematerijalna imovina</t>
  </si>
  <si>
    <t xml:space="preserve">Licence</t>
  </si>
  <si>
    <t xml:space="preserve">Rashodi za nabavu proizvedene dugotrajne imovine</t>
  </si>
  <si>
    <t xml:space="preserve">Građevinski objekti</t>
  </si>
  <si>
    <t xml:space="preserve">Ostali građevinski objekti</t>
  </si>
  <si>
    <t xml:space="preserve">Postrojenja i oprema</t>
  </si>
  <si>
    <t xml:space="preserve">Uredska oprema i namještaj</t>
  </si>
  <si>
    <t xml:space="preserve">Komunikacijska oprema</t>
  </si>
  <si>
    <t xml:space="preserve">Oprema za održavanje i zaštitu</t>
  </si>
  <si>
    <t xml:space="preserve">Instrumenti, uređaji i strojevi</t>
  </si>
  <si>
    <t xml:space="preserve">Sportska i glazbena oprema</t>
  </si>
  <si>
    <t xml:space="preserve">Uređaji, strojevi i oprema za ostale namjene</t>
  </si>
  <si>
    <t xml:space="preserve">Prijevozna sredstva</t>
  </si>
  <si>
    <t xml:space="preserve">Prijevozna sredstva sredstva u cestovnom prometu</t>
  </si>
  <si>
    <t xml:space="preserve">Rashodi za dodatna ulag.na nefinanc.imovini</t>
  </si>
  <si>
    <t xml:space="preserve">Dodatna ulaganja na građevinskim objektima</t>
  </si>
  <si>
    <t xml:space="preserve">PRIHODI I RASHODI PREMA IZVORIMA FINANCIRANJA</t>
  </si>
  <si>
    <t xml:space="preserve">UKUPNO PRIHODI </t>
  </si>
  <si>
    <t xml:space="preserve">1 Opći prihodi i primici</t>
  </si>
  <si>
    <t xml:space="preserve">1.1. Opći prihodi i primici</t>
  </si>
  <si>
    <t xml:space="preserve">3 Vlastiti prihodi</t>
  </si>
  <si>
    <t xml:space="preserve">1.6. Prihodi od financijske imovine</t>
  </si>
  <si>
    <t xml:space="preserve">3.1. Vlastiti prihodi </t>
  </si>
  <si>
    <t xml:space="preserve">5 Pomoći</t>
  </si>
  <si>
    <t xml:space="preserve">5.8. Pomoći</t>
  </si>
  <si>
    <t xml:space="preserve">5.8. Pomoći - Preneseni višak</t>
  </si>
  <si>
    <t xml:space="preserve">UKUPNO RASHODI</t>
  </si>
  <si>
    <t xml:space="preserve">RASHODI PREMA FUNKCIJSKOJ KLASIFIKACIJI</t>
  </si>
  <si>
    <t xml:space="preserve">09 Obrazovanje</t>
  </si>
  <si>
    <t xml:space="preserve">091 Predškolsko i osnovno obrazovanje</t>
  </si>
  <si>
    <t xml:space="preserve">0911 Predškolsko obrazovanje</t>
  </si>
  <si>
    <t xml:space="preserve"> RAČUN FINANCIRANJA</t>
  </si>
  <si>
    <t xml:space="preserve">RAČUN FINANCIRANJA PREMA EKONOMSKOJ KLASIFIKACIJI </t>
  </si>
  <si>
    <t xml:space="preserve">Primici od financijske imovine i zaduživanja</t>
  </si>
  <si>
    <t xml:space="preserve">Primici od zaduživanja</t>
  </si>
  <si>
    <t xml:space="preserve">….</t>
  </si>
  <si>
    <t xml:space="preserve">Izdaci za financijsku imovinu i otplate zajmova</t>
  </si>
  <si>
    <t xml:space="preserve">Izdaci za otplatu glavnice primljenih kredita i zajmova</t>
  </si>
  <si>
    <t xml:space="preserve">RAČUN FINANCIRANJA PREMA IZVORIMA FINANCIRANJA</t>
  </si>
  <si>
    <t xml:space="preserve">UKUPNO PRIMICI</t>
  </si>
  <si>
    <t xml:space="preserve">5.8. Pomoći </t>
  </si>
  <si>
    <t xml:space="preserve">5.8. Pomoći- Preneseni višak</t>
  </si>
  <si>
    <t xml:space="preserve">UKUPNO IZDACI </t>
  </si>
  <si>
    <t xml:space="preserve">3.1. Vlastiti prihodi</t>
  </si>
  <si>
    <t xml:space="preserve">II. POSEBNI DIO</t>
  </si>
  <si>
    <t xml:space="preserve">PRIHODI I RASHODI PO PROGRAMSKOJ KLASIFIKACIJI</t>
  </si>
  <si>
    <t xml:space="preserve">Opći prihodi i primici</t>
  </si>
  <si>
    <t xml:space="preserve">1.6. Prihodi od fin.imovine i Ostali prihodi </t>
  </si>
  <si>
    <t xml:space="preserve">Prihodi od fin.imovine i Ostali prihodi</t>
  </si>
  <si>
    <t xml:space="preserve">Vlastiti prihodi </t>
  </si>
  <si>
    <t xml:space="preserve">3.1. Vlastiti prihodi - preneseni višak</t>
  </si>
  <si>
    <t xml:space="preserve">Vlastiti prihodi - preneseni višak</t>
  </si>
  <si>
    <t xml:space="preserve">5.2. Ostale pomoći</t>
  </si>
  <si>
    <t xml:space="preserve">Ostale pomoći</t>
  </si>
  <si>
    <t xml:space="preserve">PROGRAM 1002</t>
  </si>
  <si>
    <t xml:space="preserve">REDOVNA DJELATNOST</t>
  </si>
  <si>
    <t xml:space="preserve">A100201</t>
  </si>
  <si>
    <t xml:space="preserve">AKTIVNOSTI IZ REDOVNE DJELATNOSTI</t>
  </si>
  <si>
    <t xml:space="preserve">IF</t>
  </si>
  <si>
    <t xml:space="preserve">1.1.</t>
  </si>
  <si>
    <t xml:space="preserve">Plaće</t>
  </si>
  <si>
    <t xml:space="preserve">Doprinosi na plaću</t>
  </si>
  <si>
    <t xml:space="preserve">Doprinosi za obvezno zdrav.osig.</t>
  </si>
  <si>
    <t xml:space="preserve">Uredski materijal i ostali mat.rashodi</t>
  </si>
  <si>
    <t xml:space="preserve">Materijal i dijelovi za tekuće i invest. održavanje</t>
  </si>
  <si>
    <t xml:space="preserve">Obavezni i preventivni zdravstveni pregledni zaposlenika</t>
  </si>
  <si>
    <t xml:space="preserve">Ostali nespomenuti rahodi poslovanja</t>
  </si>
  <si>
    <t xml:space="preserve">Naknade za rad predstav. i izvrš. tijela, povjeren. i sl.</t>
  </si>
  <si>
    <t xml:space="preserve">Ostali financijski rahodi</t>
  </si>
  <si>
    <t xml:space="preserve">Bankarske usluge i usluge plat.prometa</t>
  </si>
  <si>
    <t xml:space="preserve">K100201</t>
  </si>
  <si>
    <t xml:space="preserve">KAPITALNI PROJEKTI</t>
  </si>
  <si>
    <t xml:space="preserve">Komunikacijske usluge</t>
  </si>
  <si>
    <t xml:space="preserve">Prijevozna sredstva u cestovnom prometu</t>
  </si>
  <si>
    <t xml:space="preserve">Rashodi za dodatna ulag. na nefinanc. imovini </t>
  </si>
  <si>
    <t xml:space="preserve">3.1. Vlastiti prihodi -preneseni višak</t>
  </si>
  <si>
    <t xml:space="preserve">piše se u </t>
  </si>
  <si>
    <t xml:space="preserve">sive</t>
  </si>
  <si>
    <t xml:space="preserve">prvo se popunjava - Programska klasifikacija</t>
  </si>
  <si>
    <t xml:space="preserve">zatim - Račun prihoda i rashoda stupac izvršenje prethodna godina za klase 6,7 (provjera sa PR-RAS) i plan tekuće godine klase 6 i 7</t>
  </si>
  <si>
    <t xml:space="preserve">na kraju se u sažetak unese redak Preneseni višak/manjak iz prethodne godine</t>
  </si>
  <si>
    <t xml:space="preserve"> Račun financiranja i Račun fin prema izvorima se ručno popunjava</t>
  </si>
  <si>
    <t xml:space="preserve">DIO IZ ZAKONA O PRORAČUNU</t>
  </si>
  <si>
    <t xml:space="preserve">Sadržaj financijskog plana proračunskog i izvanproračunskog korisnika</t>
  </si>
  <si>
    <t xml:space="preserve">Članak 33.</t>
  </si>
  <si>
    <t xml:space="preserve">(1) Financijski plan proračunskog i izvanproračunskog korisnika sastoji se od plana za proračunsku godinu i projekcija za sljedeće dvije godine te sadrži opći i posebni dio i obrazloženje financijskog plana.</t>
  </si>
  <si>
    <t xml:space="preserve">(2) Ministar financija pravilnikom iz članka 6. stavka 2. ovoga Zakona propisuje izgled i sadržaj financijskog plana proračunskog i izvanproračunskog korisnika.</t>
  </si>
  <si>
    <t xml:space="preserve">Opći dio financijskog plana</t>
  </si>
  <si>
    <t xml:space="preserve">Članak 34.</t>
  </si>
  <si>
    <t xml:space="preserve">(1) Opći dio financijskog plana proračunskog i izvanproračunskog korisnika sadrži:</t>
  </si>
  <si>
    <t xml:space="preserve">– sažetak Računa prihoda i rashoda i Računa financiranja</t>
  </si>
  <si>
    <t xml:space="preserve">– Račun prihoda i rashoda i Račun financiranja.</t>
  </si>
  <si>
    <t xml:space="preserve">(2) Račun prihoda i rashoda proračunskih korisnika iz stavka 1. ovoga članka sastoji se od prihoda i rashoda iskazanih prema izvorima financiranja i ekonomskoj klasifikaciji te rashoda iskazanih prema funkcijskoj klasifikaciji.</t>
  </si>
  <si>
    <t xml:space="preserve">(3) Račun prihoda i rashoda izvanproračunskih korisnika iz stavka 1. ovoga članka sastoji se od prihoda i rashoda iskazanih prema ekonomskoj klasifikaciji.</t>
  </si>
  <si>
    <t xml:space="preserve">(4) U Računu financiranja proračunskih korisnika iz stavka 1. ovoga članka iskazuju se primici od financijske imovine i zaduživanja te izdaci za financijsku imovinu i za otplatu instrumenata zaduživanja prema izvorima financiranja i ekonomskoj klasifikaciji.</t>
  </si>
  <si>
    <t xml:space="preserve">(5) U Računu financiranja izvanproračunskih korisnika iz stavka 1. ovoga članka iskazuju se primici od financijske imovine i zaduživanja te izdaci za financijsku imovinu i za otplatu instrumenata zaduživanja prema ekonomskoj klasifikaciji.</t>
  </si>
  <si>
    <t xml:space="preserve">(6) Ako ukupni prihodi i primici nisu jednaki ukupnim rashodima i izdacima, financijski plan proračunskog i izvanproračunskog korisnika državnog proračuna sadrži prijenos sredstava iz prethodne godine i prijenos sredstava u sljedeću godinu, a financijski plan proračunskog i izvanproračunskog korisnika jedinica lokalne i područne (regionalne) samouprave sadrži preneseni višak ili preneseni manjak prihoda nad rashodima.</t>
  </si>
  <si>
    <t xml:space="preserve">(7) Ako se donosi višegodišnji plan uravnoteženja iz članka 37. ovoga Zakona, financijski plan sadrži podatke iz višegodišnjeg plana uravnoteženja.</t>
  </si>
  <si>
    <t xml:space="preserve">(8) Ministar financija pravilnikom iz članka 6. stavka 2. ovoga Zakona propisuje podatke koji moraju biti navedeni u financijskom planu ako se donosi višegodišnji plan uravnoteženja iz članka 37. ovoga Zakona.</t>
  </si>
  <si>
    <t xml:space="preserve">Posebni dio financijskog plana</t>
  </si>
  <si>
    <t xml:space="preserve">Članak 35.</t>
  </si>
  <si>
    <t xml:space="preserve">(1) Posebni dio financijskog plana proračunskog korisnika sastoji se od plana rashoda i izdataka iskazanih po izvorima financiranja i ekonomskoj klasifikaciji, raspoređenih u programe koji se sastoje od aktivnosti i projekata.</t>
  </si>
  <si>
    <t xml:space="preserve">(2) Posebni dio financijskog plana izvanproračunskog korisnika sastoji se od plana rashoda i izdataka iskazanih po ekonomskoj klasifikaciji, raspoređenih u programe koji se sastoje od aktivnosti i projekata.</t>
  </si>
  <si>
    <t xml:space="preserve">Obrazloženje financijskog plana</t>
  </si>
  <si>
    <t xml:space="preserve">Članak 36.</t>
  </si>
  <si>
    <t xml:space="preserve">(1) Obrazloženje financijskog plana proračunskog i izvanproračunskog korisnika sastoji se od obrazloženja općeg dijela financijskog plana i obrazloženja posebnog dijela financijskog plana proračunskog i izvanproračunskog korisnika.</t>
  </si>
  <si>
    <t xml:space="preserve">(2) Obrazloženje općeg dijela financijskog plana proračunskog i izvanproračunskog korisnika sadrži obrazloženje:</t>
  </si>
  <si>
    <t xml:space="preserve">– prihoda i rashoda, primitaka i izdataka i</t>
  </si>
  <si>
    <t xml:space="preserve">– prijenosa sredstava iz prethodne godine i prijenosa sredstava u sljedeću godinu za proračunske i izvanproračunske korisnike državnog proračuna, a za proračunske i izvanproračunske korisnike jedinica lokalne i područne (regionalne) samouprave prenesenog manjka odnosno viška financijskog plana, u slučaju iz članka 34. stavka 6. ovoga Zakona.</t>
  </si>
  <si>
    <t xml:space="preserve">(3) Uz obrazloženje općeg dijela financijskog plana iz stavka 2. ovoga članka, u obrazloženju financijskog plana navodi se i prikaz stanja ukupnih i dospjelih obveza za proračunske i izvanproračunske korisnike državnog proračuna.</t>
  </si>
  <si>
    <t xml:space="preserve">(4) Obrazloženje posebnog dijela financijskog plana proračunskog i izvanproračunskog korisnika sastoji se od obrazloženja programa koje se daje kroz obrazloženje aktivnosti i projekata zajedno s ciljevima i pokazateljima uspješnosti iz akata strateškog planiranja i godišnjeg plana rada.</t>
  </si>
  <si>
    <t xml:space="preserve">Višegodišnji plan uravnoteženja jedinica lokalne i područne (regionalne) samouprave i njihovih proračunskih i izvanproračunskih korisnika</t>
  </si>
  <si>
    <t xml:space="preserve">Članak 37.</t>
  </si>
  <si>
    <t xml:space="preserve">(1) Ako jedinice lokalne i područne (regionalne) samouprave i njihovi proračunski i izvanproračunski korisnici ne mogu preneseni manjak podmiriti do kraja proračunske godine, obvezni su izraditi višegodišnji plan uravnoteženja za razdoblje za koje se proračun odnosno financijski plan donosi.</t>
  </si>
  <si>
    <t xml:space="preserve">(2) Ako jedinice lokalne i područne (regionalne) samouprave, proračunski i izvanproračunski korisnici ne mogu preneseni višak, zbog njegove veličine, u cijelosti iskoristiti u jednoj proračunskoj godini, korištenje viška planira se višegodišnjim planom uravnoteženja za razdoblje za koje se proračun odnosno financijski plan donosi.</t>
  </si>
  <si>
    <t xml:space="preserve">(3) Višegodišnji plan uravnoteženja financijskog plana proračunskog i izvanproračunskog korisnika jedinice lokalne i područne (regionalne) samouprave donosi njegovo upravljačko tijelo uz prijedlog financijskog plana, nakon čega ga dostavlja jedinici lokalne i područne (regionalne) samouprave.</t>
  </si>
  <si>
    <t xml:space="preserve">(4) Višegodišnji plan uravnoteženja proračuna jedinice lokalne i područne (regionalne) samouprave donosi predstavničko tijelo jedinice lokalne i područne (regionalne) samouprave uz proračun jedinice lokalne i područne (regionalne) samouprave.</t>
  </si>
  <si>
    <t xml:space="preserve">(5) Ministar financija pravilnikom iz članka 6. stavka 2. ovoga Zakona propisuje izgled i sadržaj višegodišnjeg plana uravnoteženja.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</si>
</sst>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31">
    <font>
      <sz val="11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2"/>
      <color rgb="FF000000"/>
      <name val="Times New Roman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Times New Roman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000000"/>
      <name val="Times New Roman"/>
      <family val="0"/>
      <charset val="1"/>
    </font>
    <font>
      <b val="true"/>
      <i val="true"/>
      <sz val="10"/>
      <color rgb="FF000000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i val="true"/>
      <sz val="11"/>
      <color rgb="FF000000"/>
      <name val="Times New Roman"/>
      <family val="0"/>
      <charset val="1"/>
    </font>
    <font>
      <sz val="12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sz val="12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1"/>
      <color rgb="FF414145"/>
      <name val="Arial"/>
      <family val="0"/>
      <charset val="1"/>
    </font>
    <font>
      <sz val="11"/>
      <color rgb="FF414145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EEAF6"/>
      </patternFill>
    </fill>
    <fill>
      <patternFill patternType="solid">
        <fgColor rgb="FFF2F2F2"/>
        <bgColor rgb="FFE2EFD9"/>
      </patternFill>
    </fill>
    <fill>
      <patternFill patternType="solid">
        <fgColor rgb="FF9CC2E5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DEEAF6"/>
        <bgColor rgb="FFE2EFD9"/>
      </patternFill>
    </fill>
    <fill>
      <patternFill patternType="solid">
        <fgColor rgb="FFFBE4D5"/>
        <bgColor rgb="FFFEF2CB"/>
      </patternFill>
    </fill>
    <fill>
      <patternFill patternType="solid">
        <fgColor rgb="FFE2EFD9"/>
        <bgColor rgb="FFDEEAF6"/>
      </patternFill>
    </fill>
    <fill>
      <patternFill patternType="solid">
        <fgColor rgb="FFFEF2CB"/>
        <bgColor rgb="FFFBE4D5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6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7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8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3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5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9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3" fillId="9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3" fillId="5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0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7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9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9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9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8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3" fillId="5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5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8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8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0" fillId="8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5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23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DEEAF6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9"/>
      <rgbColor rgb="FFFFFF99"/>
      <rgbColor rgb="FF9CC2E5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141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31" activeCellId="0" sqref="A3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52.57"/>
    <col collapsed="false" customWidth="true" hidden="false" outlineLevel="0" max="8" min="2" style="1" width="8.71"/>
    <col collapsed="false" customWidth="true" hidden="false" outlineLevel="0" max="9" min="9" style="1" width="9.14"/>
    <col collapsed="false" customWidth="true" hidden="false" outlineLevel="0" max="26" min="10" style="1" width="8.71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4" t="s">
        <v>4</v>
      </c>
    </row>
    <row r="6" customFormat="false" ht="15" hidden="false" customHeight="false" outlineLevel="0" collapsed="false">
      <c r="A6" s="4" t="s">
        <v>5</v>
      </c>
    </row>
    <row r="7" customFormat="false" ht="15" hidden="false" customHeight="false" outlineLevel="0" collapsed="false">
      <c r="A7" s="4" t="s">
        <v>6</v>
      </c>
    </row>
    <row r="8" customFormat="false" ht="15" hidden="false" customHeight="false" outlineLevel="0" collapsed="false">
      <c r="A8" s="5"/>
    </row>
    <row r="9" customFormat="false" ht="71.25" hidden="false" customHeight="true" outlineLevel="0" collapsed="false">
      <c r="A9" s="6" t="s">
        <v>7</v>
      </c>
      <c r="B9" s="6"/>
      <c r="C9" s="6"/>
      <c r="D9" s="6"/>
      <c r="E9" s="6"/>
      <c r="F9" s="6"/>
      <c r="G9" s="6"/>
      <c r="H9" s="6"/>
      <c r="I9" s="6"/>
      <c r="J9" s="7"/>
      <c r="K9" s="7"/>
    </row>
    <row r="11" customFormat="false" ht="15" hidden="false" customHeight="false" outlineLevel="0" collapsed="false">
      <c r="A11" s="8"/>
    </row>
    <row r="12" customFormat="false" ht="15" hidden="false" customHeight="false" outlineLevel="0" collapsed="false">
      <c r="A12" s="9" t="s">
        <v>8</v>
      </c>
    </row>
    <row r="13" customFormat="false" ht="15" hidden="false" customHeight="false" outlineLevel="0" collapsed="false">
      <c r="A13" s="9"/>
    </row>
    <row r="14" customFormat="false" ht="15" hidden="false" customHeight="false" outlineLevel="0" collapsed="false">
      <c r="A14" s="10" t="s">
        <v>9</v>
      </c>
    </row>
    <row r="15" customFormat="false" ht="15" hidden="false" customHeight="false" outlineLevel="0" collapsed="false">
      <c r="A15" s="10"/>
    </row>
    <row r="16" customFormat="false" ht="80.25" hidden="false" customHeight="true" outlineLevel="0" collapsed="false">
      <c r="A16" s="11" t="s">
        <v>10</v>
      </c>
      <c r="B16" s="11"/>
      <c r="C16" s="11"/>
      <c r="D16" s="11"/>
      <c r="E16" s="11"/>
      <c r="F16" s="11"/>
      <c r="G16" s="11"/>
      <c r="H16" s="11"/>
      <c r="I16" s="11"/>
    </row>
    <row r="17" customFormat="false" ht="15" hidden="false" customHeight="false" outlineLevel="0" collapsed="false">
      <c r="A17" s="9"/>
    </row>
    <row r="18" customFormat="false" ht="15" hidden="false" customHeight="false" outlineLevel="0" collapsed="false">
      <c r="A18" s="10" t="s">
        <v>11</v>
      </c>
    </row>
    <row r="19" customFormat="false" ht="15" hidden="false" customHeight="false" outlineLevel="0" collapsed="false">
      <c r="A19" s="10"/>
    </row>
    <row r="20" customFormat="false" ht="21" hidden="false" customHeight="true" outlineLevel="0" collapsed="false">
      <c r="A20" s="12" t="s">
        <v>12</v>
      </c>
      <c r="B20" s="12"/>
      <c r="C20" s="12"/>
      <c r="D20" s="12"/>
      <c r="E20" s="12"/>
      <c r="F20" s="12"/>
      <c r="G20" s="12"/>
      <c r="H20" s="12"/>
      <c r="I20" s="12"/>
    </row>
    <row r="21" customFormat="false" ht="15.75" hidden="false" customHeight="true" outlineLevel="0" collapsed="false">
      <c r="A21" s="9"/>
    </row>
    <row r="22" customFormat="false" ht="15.75" hidden="false" customHeight="true" outlineLevel="0" collapsed="false">
      <c r="A22" s="10" t="s">
        <v>13</v>
      </c>
    </row>
    <row r="23" customFormat="false" ht="15.75" hidden="false" customHeight="true" outlineLevel="0" collapsed="false">
      <c r="A23" s="10"/>
    </row>
    <row r="24" customFormat="false" ht="15.75" hidden="false" customHeight="true" outlineLevel="0" collapsed="false">
      <c r="A24" s="13" t="s">
        <v>14</v>
      </c>
      <c r="B24" s="13"/>
      <c r="C24" s="13"/>
      <c r="D24" s="13"/>
      <c r="E24" s="13"/>
      <c r="F24" s="13"/>
      <c r="G24" s="13"/>
      <c r="H24" s="13"/>
      <c r="I24" s="13"/>
    </row>
    <row r="25" customFormat="false" ht="15.75" hidden="false" customHeight="true" outlineLevel="0" collapsed="false">
      <c r="A25" s="8"/>
    </row>
    <row r="26" customFormat="false" ht="15.75" hidden="false" customHeight="true" outlineLevel="0" collapsed="false">
      <c r="A26" s="9" t="s">
        <v>15</v>
      </c>
    </row>
    <row r="27" customFormat="false" ht="15.75" hidden="false" customHeight="true" outlineLevel="0" collapsed="false"/>
    <row r="28" customFormat="false" ht="33.75" hidden="false" customHeight="true" outlineLevel="0" collapsed="false">
      <c r="A28" s="14" t="s">
        <v>16</v>
      </c>
      <c r="B28" s="14"/>
      <c r="C28" s="14"/>
      <c r="D28" s="14"/>
      <c r="E28" s="14"/>
      <c r="F28" s="14"/>
      <c r="G28" s="14"/>
      <c r="H28" s="14"/>
      <c r="I28" s="14"/>
    </row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>
      <c r="A31" s="15" t="s">
        <v>17</v>
      </c>
    </row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9:I9"/>
    <mergeCell ref="A16:I16"/>
    <mergeCell ref="A20:I20"/>
    <mergeCell ref="A24:I24"/>
    <mergeCell ref="A28:I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26" min="1" style="1" width="8.71"/>
  </cols>
  <sheetData>
    <row r="2" customFormat="false" ht="15" hidden="false" customHeight="false" outlineLevel="0" collapsed="false">
      <c r="A2" s="126" t="s">
        <v>221</v>
      </c>
      <c r="B2" s="127" t="s">
        <v>222</v>
      </c>
    </row>
    <row r="3" customFormat="false" ht="15" hidden="false" customHeight="false" outlineLevel="0" collapsed="false">
      <c r="A3" s="126" t="s">
        <v>223</v>
      </c>
    </row>
    <row r="4" customFormat="false" ht="15" hidden="false" customHeight="false" outlineLevel="0" collapsed="false">
      <c r="A4" s="126" t="s">
        <v>224</v>
      </c>
    </row>
    <row r="6" customFormat="false" ht="15" hidden="false" customHeight="false" outlineLevel="0" collapsed="false">
      <c r="A6" s="126" t="s">
        <v>225</v>
      </c>
    </row>
    <row r="7" customFormat="false" ht="15" hidden="false" customHeight="false" outlineLevel="0" collapsed="false">
      <c r="A7" s="126" t="s">
        <v>226</v>
      </c>
    </row>
    <row r="11" customFormat="false" ht="15" hidden="false" customHeight="false" outlineLevel="0" collapsed="false">
      <c r="A11" s="50" t="s">
        <v>227</v>
      </c>
    </row>
    <row r="12" customFormat="false" ht="15" hidden="false" customHeight="false" outlineLevel="0" collapsed="false">
      <c r="A12" s="128" t="s">
        <v>228</v>
      </c>
    </row>
    <row r="13" customFormat="false" ht="15" hidden="false" customHeight="false" outlineLevel="0" collapsed="false">
      <c r="A13" s="129" t="s">
        <v>229</v>
      </c>
    </row>
    <row r="14" customFormat="false" ht="15" hidden="false" customHeight="false" outlineLevel="0" collapsed="false">
      <c r="A14" s="130" t="s">
        <v>230</v>
      </c>
    </row>
    <row r="15" customFormat="false" ht="15" hidden="false" customHeight="false" outlineLevel="0" collapsed="false">
      <c r="A15" s="130" t="s">
        <v>231</v>
      </c>
    </row>
    <row r="16" customFormat="false" ht="15" hidden="false" customHeight="false" outlineLevel="0" collapsed="false">
      <c r="A16" s="130"/>
    </row>
    <row r="17" customFormat="false" ht="15" hidden="false" customHeight="false" outlineLevel="0" collapsed="false">
      <c r="A17" s="128" t="s">
        <v>232</v>
      </c>
    </row>
    <row r="18" customFormat="false" ht="15" hidden="false" customHeight="false" outlineLevel="0" collapsed="false">
      <c r="A18" s="129" t="s">
        <v>233</v>
      </c>
    </row>
    <row r="19" customFormat="false" ht="15" hidden="false" customHeight="false" outlineLevel="0" collapsed="false">
      <c r="A19" s="130" t="s">
        <v>234</v>
      </c>
    </row>
    <row r="20" customFormat="false" ht="15" hidden="false" customHeight="false" outlineLevel="0" collapsed="false">
      <c r="A20" s="131" t="s">
        <v>235</v>
      </c>
    </row>
    <row r="21" customFormat="false" ht="15.75" hidden="false" customHeight="true" outlineLevel="0" collapsed="false">
      <c r="A21" s="130" t="s">
        <v>236</v>
      </c>
    </row>
    <row r="22" customFormat="false" ht="15.75" hidden="false" customHeight="true" outlineLevel="0" collapsed="false">
      <c r="A22" s="131" t="s">
        <v>237</v>
      </c>
    </row>
    <row r="23" customFormat="false" ht="15.75" hidden="false" customHeight="true" outlineLevel="0" collapsed="false">
      <c r="A23" s="131" t="s">
        <v>238</v>
      </c>
    </row>
    <row r="24" customFormat="false" ht="15.75" hidden="false" customHeight="true" outlineLevel="0" collapsed="false">
      <c r="A24" s="131" t="s">
        <v>239</v>
      </c>
    </row>
    <row r="25" customFormat="false" ht="15.75" hidden="false" customHeight="true" outlineLevel="0" collapsed="false">
      <c r="A25" s="131" t="s">
        <v>240</v>
      </c>
    </row>
    <row r="26" customFormat="false" ht="15.75" hidden="false" customHeight="true" outlineLevel="0" collapsed="false">
      <c r="A26" s="131" t="s">
        <v>241</v>
      </c>
    </row>
    <row r="27" customFormat="false" ht="15.75" hidden="false" customHeight="true" outlineLevel="0" collapsed="false">
      <c r="A27" s="131" t="s">
        <v>242</v>
      </c>
    </row>
    <row r="28" customFormat="false" ht="15.75" hidden="false" customHeight="true" outlineLevel="0" collapsed="false">
      <c r="A28" s="131" t="s">
        <v>243</v>
      </c>
    </row>
    <row r="29" customFormat="false" ht="15.75" hidden="false" customHeight="true" outlineLevel="0" collapsed="false">
      <c r="A29" s="131"/>
    </row>
    <row r="30" customFormat="false" ht="15.75" hidden="false" customHeight="true" outlineLevel="0" collapsed="false">
      <c r="A30" s="128" t="s">
        <v>244</v>
      </c>
    </row>
    <row r="31" customFormat="false" ht="15.75" hidden="false" customHeight="true" outlineLevel="0" collapsed="false">
      <c r="A31" s="129" t="s">
        <v>245</v>
      </c>
    </row>
    <row r="32" customFormat="false" ht="15.75" hidden="false" customHeight="true" outlineLevel="0" collapsed="false">
      <c r="A32" s="131" t="s">
        <v>246</v>
      </c>
    </row>
    <row r="33" customFormat="false" ht="15.75" hidden="false" customHeight="true" outlineLevel="0" collapsed="false">
      <c r="A33" s="131" t="s">
        <v>247</v>
      </c>
    </row>
    <row r="34" customFormat="false" ht="15.75" hidden="false" customHeight="true" outlineLevel="0" collapsed="false">
      <c r="A34" s="131"/>
    </row>
    <row r="35" customFormat="false" ht="15.75" hidden="false" customHeight="true" outlineLevel="0" collapsed="false">
      <c r="A35" s="128" t="s">
        <v>248</v>
      </c>
    </row>
    <row r="36" customFormat="false" ht="15.75" hidden="false" customHeight="true" outlineLevel="0" collapsed="false">
      <c r="A36" s="129" t="s">
        <v>249</v>
      </c>
    </row>
    <row r="37" customFormat="false" ht="15.75" hidden="false" customHeight="true" outlineLevel="0" collapsed="false">
      <c r="A37" s="131" t="s">
        <v>250</v>
      </c>
    </row>
    <row r="38" customFormat="false" ht="15.75" hidden="false" customHeight="true" outlineLevel="0" collapsed="false">
      <c r="A38" s="131" t="s">
        <v>251</v>
      </c>
    </row>
    <row r="39" customFormat="false" ht="15.75" hidden="false" customHeight="true" outlineLevel="0" collapsed="false">
      <c r="A39" s="131" t="s">
        <v>252</v>
      </c>
    </row>
    <row r="40" customFormat="false" ht="15.75" hidden="false" customHeight="true" outlineLevel="0" collapsed="false">
      <c r="A40" s="131" t="s">
        <v>253</v>
      </c>
    </row>
    <row r="41" customFormat="false" ht="15.75" hidden="false" customHeight="true" outlineLevel="0" collapsed="false">
      <c r="A41" s="131" t="s">
        <v>254</v>
      </c>
    </row>
    <row r="42" customFormat="false" ht="15.75" hidden="false" customHeight="true" outlineLevel="0" collapsed="false">
      <c r="A42" s="131" t="s">
        <v>255</v>
      </c>
    </row>
    <row r="43" customFormat="false" ht="15.75" hidden="false" customHeight="true" outlineLevel="0" collapsed="false">
      <c r="A43" s="131"/>
    </row>
    <row r="44" customFormat="false" ht="15.75" hidden="false" customHeight="true" outlineLevel="0" collapsed="false">
      <c r="A44" s="128" t="s">
        <v>256</v>
      </c>
    </row>
    <row r="45" customFormat="false" ht="15.75" hidden="false" customHeight="true" outlineLevel="0" collapsed="false">
      <c r="A45" s="129" t="s">
        <v>257</v>
      </c>
    </row>
    <row r="46" customFormat="false" ht="15.75" hidden="false" customHeight="true" outlineLevel="0" collapsed="false">
      <c r="A46" s="131" t="s">
        <v>258</v>
      </c>
    </row>
    <row r="47" customFormat="false" ht="15.75" hidden="false" customHeight="true" outlineLevel="0" collapsed="false">
      <c r="A47" s="131" t="s">
        <v>259</v>
      </c>
    </row>
    <row r="48" customFormat="false" ht="15.75" hidden="false" customHeight="true" outlineLevel="0" collapsed="false">
      <c r="A48" s="131" t="s">
        <v>260</v>
      </c>
    </row>
    <row r="49" customFormat="false" ht="15.75" hidden="false" customHeight="true" outlineLevel="0" collapsed="false">
      <c r="A49" s="131" t="s">
        <v>261</v>
      </c>
    </row>
    <row r="50" customFormat="false" ht="15.75" hidden="false" customHeight="true" outlineLevel="0" collapsed="false">
      <c r="A50" s="131" t="s">
        <v>262</v>
      </c>
    </row>
    <row r="51" customFormat="false" ht="15.75" hidden="false" customHeight="true" outlineLevel="0" collapsed="false">
      <c r="A51" s="132"/>
    </row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14.43359375" defaultRowHeight="15" zeroHeight="false" outlineLevelRow="0" outlineLevelCol="0"/>
  <cols>
    <col collapsed="false" customWidth="true" hidden="false" outlineLevel="0" max="8" min="1" style="1" width="8.71"/>
    <col collapsed="false" customWidth="true" hidden="false" outlineLevel="0" max="9" min="9" style="1" width="9.14"/>
    <col collapsed="false" customWidth="true" hidden="false" outlineLevel="0" max="26" min="10" style="1" width="8.71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4" t="s">
        <v>4</v>
      </c>
    </row>
    <row r="6" customFormat="false" ht="15" hidden="false" customHeight="false" outlineLevel="0" collapsed="false">
      <c r="A6" s="4" t="s">
        <v>5</v>
      </c>
    </row>
    <row r="7" customFormat="false" ht="15" hidden="false" customHeight="false" outlineLevel="0" collapsed="false">
      <c r="A7" s="4" t="s">
        <v>6</v>
      </c>
    </row>
    <row r="9" customFormat="false" ht="51.75" hidden="false" customHeight="true" outlineLevel="0" collapsed="false">
      <c r="A9" s="16" t="s">
        <v>18</v>
      </c>
      <c r="B9" s="16"/>
      <c r="C9" s="16"/>
      <c r="D9" s="16"/>
      <c r="E9" s="16"/>
      <c r="F9" s="16"/>
      <c r="G9" s="16"/>
      <c r="H9" s="16"/>
      <c r="I9" s="16"/>
    </row>
    <row r="10" customFormat="false" ht="15" hidden="false" customHeight="false" outlineLevel="0" collapsed="false">
      <c r="A10" s="8"/>
    </row>
    <row r="11" customFormat="false" ht="15" hidden="false" customHeight="false" outlineLevel="0" collapsed="false">
      <c r="A11" s="5"/>
    </row>
    <row r="12" customFormat="false" ht="71.25" hidden="false" customHeight="true" outlineLevel="0" collapsed="false">
      <c r="A12" s="6" t="s">
        <v>19</v>
      </c>
      <c r="B12" s="6"/>
      <c r="C12" s="6"/>
      <c r="D12" s="6"/>
      <c r="E12" s="6"/>
      <c r="F12" s="6"/>
      <c r="G12" s="6"/>
      <c r="H12" s="6"/>
      <c r="I12" s="6"/>
      <c r="J12" s="7"/>
      <c r="K12" s="7"/>
    </row>
    <row r="14" customFormat="false" ht="15" hidden="false" customHeight="false" outlineLevel="0" collapsed="false">
      <c r="A14" s="17" t="s">
        <v>20</v>
      </c>
      <c r="B14" s="17"/>
      <c r="C14" s="17"/>
      <c r="D14" s="17"/>
      <c r="E14" s="17"/>
      <c r="F14" s="17"/>
      <c r="G14" s="17"/>
      <c r="H14" s="17"/>
      <c r="I14" s="17"/>
    </row>
    <row r="16" customFormat="false" ht="36.75" hidden="false" customHeight="true" outlineLevel="0" collapsed="false">
      <c r="A16" s="18" t="s">
        <v>21</v>
      </c>
      <c r="B16" s="18"/>
      <c r="C16" s="18"/>
      <c r="D16" s="18"/>
      <c r="E16" s="18"/>
      <c r="F16" s="18"/>
      <c r="G16" s="18"/>
      <c r="H16" s="18"/>
      <c r="I16" s="18"/>
    </row>
    <row r="17" customFormat="false" ht="14.25" hidden="false" customHeight="true" outlineLevel="0" collapsed="false">
      <c r="A17" s="19"/>
      <c r="B17" s="19"/>
      <c r="C17" s="19"/>
      <c r="D17" s="19"/>
      <c r="E17" s="19"/>
      <c r="F17" s="19"/>
      <c r="G17" s="19"/>
      <c r="H17" s="19"/>
      <c r="I17" s="19"/>
    </row>
    <row r="18" customFormat="false" ht="15" hidden="false" customHeight="false" outlineLevel="0" collapsed="false">
      <c r="A18" s="17" t="s">
        <v>22</v>
      </c>
      <c r="B18" s="17"/>
      <c r="C18" s="17"/>
      <c r="D18" s="17"/>
      <c r="E18" s="17"/>
      <c r="F18" s="17"/>
      <c r="G18" s="17"/>
      <c r="H18" s="17"/>
      <c r="I18" s="17"/>
    </row>
    <row r="20" customFormat="false" ht="15" hidden="false" customHeight="true" outlineLevel="0" collapsed="false">
      <c r="A20" s="18" t="s">
        <v>23</v>
      </c>
      <c r="B20" s="18"/>
      <c r="C20" s="18"/>
      <c r="D20" s="18"/>
      <c r="E20" s="18"/>
      <c r="F20" s="18"/>
      <c r="G20" s="18"/>
      <c r="H20" s="18"/>
      <c r="I20" s="18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>
      <c r="A23" s="20"/>
    </row>
    <row r="24" customFormat="false" ht="15.75" hidden="false" customHeight="true" outlineLevel="0" collapsed="false">
      <c r="A24" s="20"/>
    </row>
    <row r="25" customFormat="false" ht="15.75" hidden="false" customHeight="true" outlineLevel="0" collapsed="false">
      <c r="A25" s="8"/>
    </row>
    <row r="26" customFormat="false" ht="15.75" hidden="false" customHeight="true" outlineLevel="0" collapsed="false">
      <c r="A26" s="21"/>
    </row>
    <row r="27" customFormat="false" ht="15.75" hidden="false" customHeight="true" outlineLevel="0" collapsed="false">
      <c r="A27" s="21"/>
    </row>
    <row r="28" customFormat="false" ht="15.75" hidden="false" customHeight="true" outlineLevel="0" collapsed="false">
      <c r="A28" s="15" t="s">
        <v>24</v>
      </c>
      <c r="B28" s="1" t="s">
        <v>25</v>
      </c>
    </row>
    <row r="29" customFormat="false" ht="15.75" hidden="false" customHeight="true" outlineLevel="0" collapsed="false">
      <c r="A29" s="8"/>
    </row>
    <row r="30" customFormat="false" ht="15.75" hidden="false" customHeight="true" outlineLevel="0" collapsed="false">
      <c r="A30" s="8"/>
      <c r="F30" s="17" t="s">
        <v>26</v>
      </c>
      <c r="G30" s="17"/>
      <c r="H30" s="17"/>
    </row>
    <row r="31" customFormat="false" ht="15.75" hidden="false" customHeight="true" outlineLevel="0" collapsed="false">
      <c r="A31" s="8"/>
    </row>
    <row r="32" customFormat="false" ht="15.75" hidden="false" customHeight="true" outlineLevel="0" collapsed="false">
      <c r="A32" s="8"/>
    </row>
    <row r="33" customFormat="false" ht="15.75" hidden="false" customHeight="true" outlineLevel="0" collapsed="false">
      <c r="A33" s="8"/>
      <c r="F33" s="22"/>
      <c r="G33" s="22"/>
      <c r="H33" s="22"/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8">
    <mergeCell ref="A9:I9"/>
    <mergeCell ref="A12:I12"/>
    <mergeCell ref="A14:I14"/>
    <mergeCell ref="A16:I16"/>
    <mergeCell ref="A18:I18"/>
    <mergeCell ref="A20:I20"/>
    <mergeCell ref="F30:H30"/>
    <mergeCell ref="F33:H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5" min="1" style="1" width="8.71"/>
    <col collapsed="false" customWidth="true" hidden="false" outlineLevel="0" max="9" min="6" style="1" width="25.29"/>
    <col collapsed="false" customWidth="true" hidden="false" outlineLevel="0" max="29" min="10" style="1" width="8.71"/>
  </cols>
  <sheetData>
    <row r="1" customFormat="false" ht="42" hidden="false" customHeight="true" outlineLevel="0" collapsed="false">
      <c r="B1" s="6" t="s">
        <v>27</v>
      </c>
      <c r="C1" s="6"/>
      <c r="D1" s="6"/>
      <c r="E1" s="6"/>
      <c r="F1" s="6"/>
      <c r="G1" s="6"/>
      <c r="H1" s="6"/>
      <c r="I1" s="6"/>
    </row>
    <row r="2" customFormat="false" ht="18" hidden="false" customHeight="true" outlineLevel="0" collapsed="false">
      <c r="B2" s="23"/>
      <c r="C2" s="23"/>
      <c r="D2" s="23"/>
      <c r="E2" s="23"/>
      <c r="F2" s="23"/>
      <c r="G2" s="23"/>
      <c r="H2" s="23"/>
    </row>
    <row r="3" customFormat="false" ht="15.75" hidden="false" customHeight="true" outlineLevel="0" collapsed="false">
      <c r="B3" s="6" t="s">
        <v>28</v>
      </c>
      <c r="C3" s="6"/>
      <c r="D3" s="6"/>
      <c r="E3" s="6"/>
      <c r="F3" s="6"/>
      <c r="G3" s="6"/>
      <c r="H3" s="6"/>
      <c r="I3" s="6"/>
    </row>
    <row r="4" customFormat="false" ht="36" hidden="false" customHeight="true" outlineLevel="0" collapsed="false">
      <c r="B4" s="24"/>
      <c r="C4" s="24"/>
      <c r="D4" s="24"/>
      <c r="E4" s="23"/>
      <c r="F4" s="23"/>
      <c r="G4" s="23"/>
      <c r="H4" s="23"/>
    </row>
    <row r="5" customFormat="false" ht="18" hidden="false" customHeight="true" outlineLevel="0" collapsed="false">
      <c r="B5" s="6" t="s">
        <v>29</v>
      </c>
      <c r="C5" s="6"/>
      <c r="D5" s="6"/>
      <c r="E5" s="6"/>
      <c r="F5" s="6"/>
      <c r="G5" s="6"/>
      <c r="H5" s="6"/>
      <c r="I5" s="6"/>
    </row>
    <row r="6" customFormat="false" ht="18" hidden="false" customHeight="true" outlineLevel="0" collapsed="false">
      <c r="B6" s="7"/>
      <c r="C6" s="25"/>
      <c r="D6" s="25"/>
      <c r="E6" s="25"/>
      <c r="F6" s="25"/>
      <c r="G6" s="25"/>
      <c r="H6" s="25"/>
    </row>
    <row r="7" customFormat="false" ht="15" hidden="false" customHeight="true" outlineLevel="0" collapsed="false">
      <c r="B7" s="26" t="s">
        <v>30</v>
      </c>
      <c r="C7" s="26"/>
      <c r="D7" s="26"/>
      <c r="E7" s="26"/>
      <c r="F7" s="26"/>
      <c r="G7" s="27"/>
      <c r="H7" s="27"/>
      <c r="I7" s="27"/>
    </row>
    <row r="8" customFormat="false" ht="15" hidden="false" customHeight="true" outlineLevel="0" collapsed="false">
      <c r="B8" s="28" t="s">
        <v>31</v>
      </c>
      <c r="C8" s="28"/>
      <c r="D8" s="28"/>
      <c r="E8" s="28"/>
      <c r="F8" s="28"/>
      <c r="G8" s="29" t="s">
        <v>32</v>
      </c>
      <c r="H8" s="29" t="s">
        <v>33</v>
      </c>
      <c r="I8" s="29" t="s">
        <v>34</v>
      </c>
    </row>
    <row r="9" customFormat="false" ht="15" hidden="false" customHeight="false" outlineLevel="0" collapsed="false">
      <c r="A9" s="30"/>
      <c r="B9" s="31" t="n">
        <v>1</v>
      </c>
      <c r="C9" s="31"/>
      <c r="D9" s="31"/>
      <c r="E9" s="31"/>
      <c r="F9" s="31"/>
      <c r="G9" s="32" t="n">
        <v>2</v>
      </c>
      <c r="H9" s="33" t="n">
        <v>3</v>
      </c>
      <c r="I9" s="33" t="n">
        <v>4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customFormat="false" ht="15" hidden="false" customHeight="true" outlineLevel="0" collapsed="false">
      <c r="B10" s="34" t="s">
        <v>35</v>
      </c>
      <c r="C10" s="34"/>
      <c r="D10" s="34"/>
      <c r="E10" s="34"/>
      <c r="F10" s="34"/>
      <c r="G10" s="35" t="n">
        <f aca="false">G11+G12</f>
        <v>321649.07</v>
      </c>
      <c r="H10" s="35" t="n">
        <f aca="false">H11+H12</f>
        <v>66635</v>
      </c>
      <c r="I10" s="35" t="n">
        <f aca="false">I11+I12</f>
        <v>388284</v>
      </c>
    </row>
    <row r="11" customFormat="false" ht="15" hidden="false" customHeight="true" outlineLevel="0" collapsed="false">
      <c r="B11" s="36" t="s">
        <v>36</v>
      </c>
      <c r="C11" s="36"/>
      <c r="D11" s="36"/>
      <c r="E11" s="36"/>
      <c r="F11" s="36"/>
      <c r="G11" s="37" t="n">
        <f aca="false">' Račun prihoda i rashoda'!G11</f>
        <v>321649.07</v>
      </c>
      <c r="H11" s="37" t="n">
        <f aca="false">' Račun prihoda i rashoda'!H11</f>
        <v>66635</v>
      </c>
      <c r="I11" s="37" t="n">
        <f aca="false">' Račun prihoda i rashoda'!I11</f>
        <v>388284</v>
      </c>
    </row>
    <row r="12" customFormat="false" ht="15" hidden="false" customHeight="false" outlineLevel="0" collapsed="false">
      <c r="B12" s="38" t="s">
        <v>37</v>
      </c>
      <c r="C12" s="38"/>
      <c r="D12" s="38"/>
      <c r="E12" s="38"/>
      <c r="F12" s="38"/>
      <c r="G12" s="37" t="n">
        <f aca="false">' Račun prihoda i rashoda'!G52</f>
        <v>0</v>
      </c>
      <c r="H12" s="37" t="n">
        <f aca="false">' Račun prihoda i rashoda'!H52</f>
        <v>0</v>
      </c>
      <c r="I12" s="37" t="n">
        <f aca="false">' Račun prihoda i rashoda'!I52</f>
        <v>0</v>
      </c>
    </row>
    <row r="13" customFormat="false" ht="15" hidden="false" customHeight="false" outlineLevel="0" collapsed="false">
      <c r="B13" s="39" t="s">
        <v>38</v>
      </c>
      <c r="C13" s="40"/>
      <c r="D13" s="40"/>
      <c r="E13" s="40"/>
      <c r="F13" s="40"/>
      <c r="G13" s="35" t="n">
        <f aca="false">G14+G15</f>
        <v>321649</v>
      </c>
      <c r="H13" s="35" t="n">
        <f aca="false">H14+H15</f>
        <v>66635</v>
      </c>
      <c r="I13" s="35" t="n">
        <f aca="false">I14+I15</f>
        <v>388284</v>
      </c>
    </row>
    <row r="14" customFormat="false" ht="15" hidden="false" customHeight="true" outlineLevel="0" collapsed="false">
      <c r="B14" s="36" t="s">
        <v>39</v>
      </c>
      <c r="C14" s="36"/>
      <c r="D14" s="36"/>
      <c r="E14" s="36"/>
      <c r="F14" s="36"/>
      <c r="G14" s="37" t="n">
        <f aca="false">' Račun prihoda i rashoda'!G64</f>
        <v>284149</v>
      </c>
      <c r="H14" s="37" t="n">
        <f aca="false">' Račun prihoda i rashoda'!H64</f>
        <v>66635</v>
      </c>
      <c r="I14" s="37" t="n">
        <f aca="false">' Račun prihoda i rashoda'!I64</f>
        <v>350784</v>
      </c>
    </row>
    <row r="15" customFormat="false" ht="15" hidden="false" customHeight="false" outlineLevel="0" collapsed="false">
      <c r="B15" s="38" t="s">
        <v>40</v>
      </c>
      <c r="C15" s="38"/>
      <c r="D15" s="38"/>
      <c r="E15" s="38"/>
      <c r="F15" s="38"/>
      <c r="G15" s="37" t="n">
        <f aca="false">' Račun prihoda i rashoda'!G110</f>
        <v>37500</v>
      </c>
      <c r="H15" s="37" t="n">
        <f aca="false">' Račun prihoda i rashoda'!H110</f>
        <v>0</v>
      </c>
      <c r="I15" s="37" t="n">
        <f aca="false">' Račun prihoda i rashoda'!I110</f>
        <v>37500</v>
      </c>
    </row>
    <row r="16" customFormat="false" ht="15" hidden="false" customHeight="true" outlineLevel="0" collapsed="false">
      <c r="B16" s="34" t="s">
        <v>41</v>
      </c>
      <c r="C16" s="34"/>
      <c r="D16" s="34"/>
      <c r="E16" s="34"/>
      <c r="F16" s="34"/>
      <c r="G16" s="35" t="n">
        <f aca="false">G10-G13</f>
        <v>0.0700000000069849</v>
      </c>
      <c r="H16" s="35" t="n">
        <f aca="false">H10-H13</f>
        <v>0</v>
      </c>
      <c r="I16" s="35" t="n">
        <f aca="false">I10-I13</f>
        <v>0</v>
      </c>
    </row>
    <row r="17" customFormat="false" ht="15" hidden="false" customHeight="false" outlineLevel="0" collapsed="false">
      <c r="B17" s="23"/>
      <c r="C17" s="41"/>
      <c r="D17" s="41"/>
      <c r="E17" s="41"/>
      <c r="F17" s="41"/>
      <c r="G17" s="41"/>
      <c r="H17" s="41"/>
    </row>
    <row r="18" customFormat="false" ht="18" hidden="false" customHeight="true" outlineLevel="0" collapsed="false">
      <c r="B18" s="26" t="s">
        <v>42</v>
      </c>
      <c r="C18" s="26"/>
      <c r="D18" s="26"/>
      <c r="E18" s="26"/>
      <c r="F18" s="26"/>
      <c r="G18" s="41"/>
      <c r="H18" s="41"/>
      <c r="I18" s="42"/>
    </row>
    <row r="19" customFormat="false" ht="25.5" hidden="false" customHeight="true" outlineLevel="0" collapsed="false">
      <c r="B19" s="28" t="s">
        <v>31</v>
      </c>
      <c r="C19" s="28"/>
      <c r="D19" s="28"/>
      <c r="E19" s="28"/>
      <c r="F19" s="28"/>
      <c r="G19" s="29" t="s">
        <v>32</v>
      </c>
      <c r="H19" s="29" t="s">
        <v>33</v>
      </c>
      <c r="I19" s="29" t="s">
        <v>34</v>
      </c>
    </row>
    <row r="20" customFormat="false" ht="15" hidden="false" customHeight="false" outlineLevel="0" collapsed="false">
      <c r="A20" s="30"/>
      <c r="B20" s="31" t="n">
        <v>1</v>
      </c>
      <c r="C20" s="31"/>
      <c r="D20" s="31"/>
      <c r="E20" s="31"/>
      <c r="F20" s="31"/>
      <c r="G20" s="32" t="n">
        <v>2</v>
      </c>
      <c r="H20" s="33" t="n">
        <v>3</v>
      </c>
      <c r="I20" s="33" t="n">
        <v>4</v>
      </c>
    </row>
    <row r="21" customFormat="false" ht="15.75" hidden="false" customHeight="true" outlineLevel="0" collapsed="false">
      <c r="A21" s="30"/>
      <c r="B21" s="43" t="s">
        <v>43</v>
      </c>
      <c r="C21" s="43"/>
      <c r="D21" s="43"/>
      <c r="E21" s="43"/>
      <c r="F21" s="43"/>
      <c r="G21" s="37"/>
      <c r="H21" s="37"/>
      <c r="I21" s="37"/>
    </row>
    <row r="22" customFormat="false" ht="15.75" hidden="false" customHeight="true" outlineLevel="0" collapsed="false">
      <c r="A22" s="30"/>
      <c r="B22" s="36" t="s">
        <v>44</v>
      </c>
      <c r="C22" s="36"/>
      <c r="D22" s="36"/>
      <c r="E22" s="36"/>
      <c r="F22" s="36"/>
      <c r="G22" s="37"/>
      <c r="H22" s="37"/>
      <c r="I22" s="37"/>
    </row>
    <row r="23" customFormat="false" ht="15" hidden="false" customHeight="true" outlineLevel="0" collapsed="false">
      <c r="A23" s="30"/>
      <c r="B23" s="44" t="s">
        <v>45</v>
      </c>
      <c r="C23" s="44"/>
      <c r="D23" s="44"/>
      <c r="E23" s="44"/>
      <c r="F23" s="44"/>
      <c r="G23" s="35" t="n">
        <f aca="false">G21-G22</f>
        <v>0</v>
      </c>
      <c r="H23" s="35" t="n">
        <f aca="false">H21-H22</f>
        <v>0</v>
      </c>
      <c r="I23" s="35" t="n">
        <f aca="false">I21-I22</f>
        <v>0</v>
      </c>
    </row>
    <row r="24" customFormat="false" ht="15" hidden="false" customHeight="true" outlineLevel="0" collapsed="false">
      <c r="A24" s="30"/>
      <c r="B24" s="44" t="s">
        <v>46</v>
      </c>
      <c r="C24" s="44"/>
      <c r="D24" s="44"/>
      <c r="E24" s="44"/>
      <c r="F24" s="44"/>
      <c r="G24" s="45"/>
      <c r="H24" s="45"/>
      <c r="I24" s="45"/>
    </row>
    <row r="25" customFormat="false" ht="15.75" hidden="false" customHeight="true" outlineLevel="0" collapsed="false">
      <c r="A25" s="30"/>
      <c r="B25" s="34" t="s">
        <v>47</v>
      </c>
      <c r="C25" s="34"/>
      <c r="D25" s="34"/>
      <c r="E25" s="34"/>
      <c r="F25" s="34"/>
      <c r="G25" s="35" t="n">
        <f aca="false">G16+G24</f>
        <v>0.0700000000069849</v>
      </c>
      <c r="H25" s="35" t="n">
        <f aca="false">H16+H24</f>
        <v>0</v>
      </c>
      <c r="I25" s="35" t="n">
        <f aca="false">I16+I24</f>
        <v>0</v>
      </c>
    </row>
    <row r="26" customFormat="false" ht="15.75" hidden="false" customHeight="true" outlineLevel="0" collapsed="false">
      <c r="B26" s="46"/>
      <c r="C26" s="47"/>
      <c r="D26" s="47"/>
      <c r="E26" s="47"/>
      <c r="F26" s="47"/>
      <c r="G26" s="48"/>
      <c r="H26" s="48"/>
    </row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1">
    <mergeCell ref="B1:I1"/>
    <mergeCell ref="B3:I3"/>
    <mergeCell ref="B4:D4"/>
    <mergeCell ref="B5:I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22:F22"/>
    <mergeCell ref="B23:F23"/>
    <mergeCell ref="B24:F24"/>
    <mergeCell ref="B25:F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7.43"/>
    <col collapsed="false" customWidth="true" hidden="false" outlineLevel="0" max="3" min="3" style="1" width="8.43"/>
    <col collapsed="false" customWidth="true" hidden="false" outlineLevel="0" max="5" min="4" style="1" width="5.43"/>
    <col collapsed="false" customWidth="true" hidden="false" outlineLevel="0" max="6" min="6" style="1" width="45.29"/>
    <col collapsed="false" customWidth="true" hidden="false" outlineLevel="0" max="9" min="7" style="1" width="25.29"/>
    <col collapsed="false" customWidth="true" hidden="false" outlineLevel="0" max="26" min="10" style="1" width="8.71"/>
  </cols>
  <sheetData>
    <row r="1" customFormat="false" ht="18" hidden="false" customHeight="true" outlineLevel="0" collapsed="false">
      <c r="B1" s="23"/>
      <c r="C1" s="23"/>
      <c r="D1" s="23"/>
      <c r="E1" s="23"/>
      <c r="F1" s="23"/>
      <c r="G1" s="23"/>
      <c r="H1" s="23"/>
    </row>
    <row r="2" customFormat="false" ht="15.75" hidden="false" customHeight="true" outlineLevel="0" collapsed="false">
      <c r="B2" s="6" t="s">
        <v>28</v>
      </c>
      <c r="C2" s="6"/>
      <c r="D2" s="6"/>
      <c r="E2" s="6"/>
      <c r="F2" s="6"/>
      <c r="G2" s="6"/>
      <c r="H2" s="6"/>
      <c r="I2" s="6"/>
    </row>
    <row r="3" customFormat="false" ht="15" hidden="false" customHeight="false" outlineLevel="0" collapsed="false">
      <c r="B3" s="23"/>
      <c r="C3" s="23"/>
      <c r="D3" s="23"/>
      <c r="E3" s="23"/>
      <c r="F3" s="23"/>
      <c r="G3" s="23"/>
      <c r="H3" s="23"/>
    </row>
    <row r="4" customFormat="false" ht="18" hidden="false" customHeight="true" outlineLevel="0" collapsed="false">
      <c r="B4" s="6" t="s">
        <v>48</v>
      </c>
      <c r="C4" s="6"/>
      <c r="D4" s="6"/>
      <c r="E4" s="6"/>
      <c r="F4" s="6"/>
      <c r="G4" s="6"/>
      <c r="H4" s="6"/>
      <c r="I4" s="6"/>
    </row>
    <row r="5" customFormat="false" ht="15" hidden="false" customHeight="false" outlineLevel="0" collapsed="false">
      <c r="B5" s="23"/>
      <c r="C5" s="23"/>
      <c r="D5" s="23"/>
      <c r="E5" s="23"/>
      <c r="F5" s="23"/>
      <c r="G5" s="23"/>
      <c r="H5" s="23"/>
    </row>
    <row r="6" customFormat="false" ht="15.75" hidden="false" customHeight="true" outlineLevel="0" collapsed="false">
      <c r="B6" s="6" t="s">
        <v>49</v>
      </c>
      <c r="C6" s="6"/>
      <c r="D6" s="6"/>
      <c r="E6" s="6"/>
      <c r="F6" s="6"/>
      <c r="G6" s="6"/>
      <c r="H6" s="6"/>
      <c r="I6" s="6"/>
    </row>
    <row r="7" customFormat="false" ht="15" hidden="false" customHeight="false" outlineLevel="0" collapsed="false">
      <c r="B7" s="23"/>
      <c r="C7" s="23"/>
      <c r="D7" s="23"/>
      <c r="E7" s="23"/>
      <c r="F7" s="23"/>
      <c r="G7" s="23"/>
      <c r="H7" s="23"/>
    </row>
    <row r="8" customFormat="false" ht="15" hidden="false" customHeight="true" outlineLevel="0" collapsed="false">
      <c r="B8" s="29" t="s">
        <v>31</v>
      </c>
      <c r="C8" s="29"/>
      <c r="D8" s="29"/>
      <c r="E8" s="29"/>
      <c r="F8" s="29"/>
      <c r="G8" s="29" t="s">
        <v>32</v>
      </c>
      <c r="H8" s="29" t="s">
        <v>33</v>
      </c>
      <c r="I8" s="29" t="s">
        <v>34</v>
      </c>
    </row>
    <row r="9" customFormat="false" ht="16.5" hidden="false" customHeight="true" outlineLevel="0" collapsed="false">
      <c r="B9" s="49" t="n">
        <v>1</v>
      </c>
      <c r="C9" s="49"/>
      <c r="D9" s="49"/>
      <c r="E9" s="49"/>
      <c r="F9" s="49"/>
      <c r="G9" s="49" t="n">
        <v>2</v>
      </c>
      <c r="H9" s="49" t="n">
        <v>3</v>
      </c>
      <c r="I9" s="49" t="n">
        <v>4</v>
      </c>
    </row>
    <row r="10" customFormat="false" ht="15" hidden="false" customHeight="false" outlineLevel="0" collapsed="false">
      <c r="A10" s="50"/>
      <c r="B10" s="51"/>
      <c r="C10" s="51"/>
      <c r="D10" s="51"/>
      <c r="E10" s="51"/>
      <c r="F10" s="51" t="s">
        <v>50</v>
      </c>
      <c r="G10" s="52" t="n">
        <f aca="false">G11+G52</f>
        <v>321649.07</v>
      </c>
      <c r="H10" s="52" t="n">
        <f aca="false">H11+H52</f>
        <v>66635</v>
      </c>
      <c r="I10" s="52" t="n">
        <f aca="false">I11+I52</f>
        <v>388284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Format="false" ht="15.75" hidden="false" customHeight="true" outlineLevel="0" collapsed="false">
      <c r="A11" s="50"/>
      <c r="B11" s="53" t="n">
        <v>6</v>
      </c>
      <c r="C11" s="53"/>
      <c r="D11" s="53"/>
      <c r="E11" s="53"/>
      <c r="F11" s="53" t="s">
        <v>51</v>
      </c>
      <c r="G11" s="54" t="n">
        <f aca="false">G12+G33+G38+G45+G50</f>
        <v>321649.07</v>
      </c>
      <c r="H11" s="54" t="n">
        <f aca="false">H12+H33+H38+H45+H50</f>
        <v>66635</v>
      </c>
      <c r="I11" s="54" t="n">
        <f aca="false">I12+I33+I38+I45+I50</f>
        <v>388284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customFormat="false" ht="15" hidden="false" customHeight="false" outlineLevel="0" collapsed="false">
      <c r="B12" s="55"/>
      <c r="C12" s="56" t="n">
        <v>63</v>
      </c>
      <c r="D12" s="56"/>
      <c r="E12" s="56"/>
      <c r="F12" s="56" t="s">
        <v>52</v>
      </c>
      <c r="G12" s="57" t="n">
        <f aca="false">G13+G16+G21+G24+G27+G30</f>
        <v>3697</v>
      </c>
      <c r="H12" s="57" t="n">
        <f aca="false">H13+H16+H21+H24+H27+H30</f>
        <v>0</v>
      </c>
      <c r="I12" s="57" t="n">
        <f aca="false">I13+I16+I21+I24+I27+I30</f>
        <v>3697</v>
      </c>
    </row>
    <row r="13" customFormat="false" ht="15" hidden="false" customHeight="false" outlineLevel="0" collapsed="false">
      <c r="B13" s="55"/>
      <c r="C13" s="56"/>
      <c r="D13" s="56" t="n">
        <v>631</v>
      </c>
      <c r="E13" s="56"/>
      <c r="F13" s="56" t="s">
        <v>53</v>
      </c>
      <c r="G13" s="57" t="n">
        <f aca="false">G14+G15</f>
        <v>0</v>
      </c>
      <c r="H13" s="57" t="n">
        <f aca="false">H14+H15</f>
        <v>0</v>
      </c>
      <c r="I13" s="57" t="n">
        <f aca="false">I14+I15</f>
        <v>0</v>
      </c>
    </row>
    <row r="14" customFormat="false" ht="15" hidden="false" customHeight="false" outlineLevel="0" collapsed="false">
      <c r="B14" s="58"/>
      <c r="C14" s="58"/>
      <c r="D14" s="58"/>
      <c r="E14" s="58" t="n">
        <v>6311</v>
      </c>
      <c r="F14" s="58" t="s">
        <v>54</v>
      </c>
      <c r="G14" s="59"/>
      <c r="H14" s="59"/>
      <c r="I14" s="59"/>
    </row>
    <row r="15" customFormat="false" ht="15" hidden="false" customHeight="false" outlineLevel="0" collapsed="false">
      <c r="B15" s="58"/>
      <c r="C15" s="58"/>
      <c r="D15" s="58"/>
      <c r="E15" s="58" t="n">
        <v>6312</v>
      </c>
      <c r="F15" s="58" t="s">
        <v>55</v>
      </c>
      <c r="G15" s="59"/>
      <c r="H15" s="59"/>
      <c r="I15" s="59"/>
    </row>
    <row r="16" customFormat="false" ht="15" hidden="false" customHeight="false" outlineLevel="0" collapsed="false">
      <c r="B16" s="58"/>
      <c r="C16" s="58"/>
      <c r="D16" s="58" t="n">
        <v>632</v>
      </c>
      <c r="E16" s="58"/>
      <c r="F16" s="58" t="s">
        <v>56</v>
      </c>
      <c r="G16" s="57" t="n">
        <f aca="false">G17+G18+G19+G20</f>
        <v>0</v>
      </c>
      <c r="H16" s="57" t="n">
        <f aca="false">H17+H18+H19+H20</f>
        <v>0</v>
      </c>
      <c r="I16" s="57" t="n">
        <f aca="false">I17+I18+I19+I20</f>
        <v>0</v>
      </c>
    </row>
    <row r="17" customFormat="false" ht="15" hidden="false" customHeight="false" outlineLevel="0" collapsed="false">
      <c r="B17" s="58"/>
      <c r="C17" s="58"/>
      <c r="D17" s="58"/>
      <c r="E17" s="58" t="n">
        <v>6321</v>
      </c>
      <c r="F17" s="58" t="s">
        <v>57</v>
      </c>
      <c r="G17" s="59"/>
      <c r="H17" s="59"/>
      <c r="I17" s="59"/>
    </row>
    <row r="18" customFormat="false" ht="15" hidden="false" customHeight="false" outlineLevel="0" collapsed="false">
      <c r="B18" s="58"/>
      <c r="C18" s="58"/>
      <c r="D18" s="58"/>
      <c r="E18" s="58" t="n">
        <v>6322</v>
      </c>
      <c r="F18" s="58" t="s">
        <v>58</v>
      </c>
      <c r="G18" s="59"/>
      <c r="H18" s="59"/>
      <c r="I18" s="59"/>
    </row>
    <row r="19" customFormat="false" ht="15" hidden="false" customHeight="false" outlineLevel="0" collapsed="false">
      <c r="B19" s="58"/>
      <c r="C19" s="58"/>
      <c r="D19" s="58"/>
      <c r="E19" s="58" t="n">
        <v>6323</v>
      </c>
      <c r="F19" s="58" t="s">
        <v>59</v>
      </c>
      <c r="G19" s="59"/>
      <c r="H19" s="59"/>
      <c r="I19" s="59"/>
    </row>
    <row r="20" customFormat="false" ht="15" hidden="false" customHeight="false" outlineLevel="0" collapsed="false">
      <c r="B20" s="58"/>
      <c r="C20" s="58"/>
      <c r="D20" s="58"/>
      <c r="E20" s="58" t="n">
        <v>6324</v>
      </c>
      <c r="F20" s="58" t="s">
        <v>60</v>
      </c>
      <c r="G20" s="59"/>
      <c r="H20" s="59"/>
      <c r="I20" s="59"/>
    </row>
    <row r="21" customFormat="false" ht="15.75" hidden="false" customHeight="true" outlineLevel="0" collapsed="false">
      <c r="B21" s="58"/>
      <c r="C21" s="58"/>
      <c r="D21" s="58" t="n">
        <v>633</v>
      </c>
      <c r="E21" s="58"/>
      <c r="F21" s="58" t="s">
        <v>61</v>
      </c>
      <c r="G21" s="57" t="n">
        <f aca="false">G22+G23</f>
        <v>3697</v>
      </c>
      <c r="H21" s="57" t="n">
        <f aca="false">H22+H23</f>
        <v>0</v>
      </c>
      <c r="I21" s="57" t="n">
        <f aca="false">I22+I23</f>
        <v>3697</v>
      </c>
    </row>
    <row r="22" customFormat="false" ht="15.75" hidden="false" customHeight="true" outlineLevel="0" collapsed="false">
      <c r="B22" s="58"/>
      <c r="C22" s="58"/>
      <c r="D22" s="58"/>
      <c r="E22" s="58" t="n">
        <v>6331</v>
      </c>
      <c r="F22" s="58" t="s">
        <v>62</v>
      </c>
      <c r="G22" s="59" t="n">
        <f aca="false">'Programska klasifikacija'!F154</f>
        <v>3697</v>
      </c>
      <c r="H22" s="59" t="n">
        <f aca="false">'Programska klasifikacija'!G154</f>
        <v>0</v>
      </c>
      <c r="I22" s="57" t="n">
        <f aca="false">'Programska klasifikacija'!H154</f>
        <v>3697</v>
      </c>
    </row>
    <row r="23" customFormat="false" ht="15.75" hidden="false" customHeight="true" outlineLevel="0" collapsed="false">
      <c r="B23" s="58"/>
      <c r="C23" s="58"/>
      <c r="D23" s="58"/>
      <c r="E23" s="58" t="n">
        <v>6332</v>
      </c>
      <c r="F23" s="58" t="s">
        <v>63</v>
      </c>
      <c r="G23" s="59"/>
      <c r="H23" s="59"/>
      <c r="I23" s="57" t="n">
        <f aca="false">'Programska klasifikacija'!H301</f>
        <v>0</v>
      </c>
    </row>
    <row r="24" customFormat="false" ht="15.75" hidden="false" customHeight="true" outlineLevel="0" collapsed="false">
      <c r="B24" s="58"/>
      <c r="C24" s="58"/>
      <c r="D24" s="58" t="n">
        <v>634</v>
      </c>
      <c r="E24" s="58"/>
      <c r="F24" s="58" t="s">
        <v>64</v>
      </c>
      <c r="G24" s="57" t="n">
        <f aca="false">G25+G26</f>
        <v>0</v>
      </c>
      <c r="H24" s="57" t="n">
        <f aca="false">H25+H26</f>
        <v>0</v>
      </c>
      <c r="I24" s="57" t="n">
        <f aca="false">I25+I26</f>
        <v>0</v>
      </c>
    </row>
    <row r="25" customFormat="false" ht="15.75" hidden="false" customHeight="true" outlineLevel="0" collapsed="false">
      <c r="B25" s="58"/>
      <c r="C25" s="58"/>
      <c r="D25" s="58"/>
      <c r="E25" s="58" t="n">
        <v>6341</v>
      </c>
      <c r="F25" s="58" t="s">
        <v>65</v>
      </c>
      <c r="G25" s="59"/>
      <c r="H25" s="59"/>
      <c r="I25" s="59"/>
    </row>
    <row r="26" customFormat="false" ht="15.75" hidden="false" customHeight="true" outlineLevel="0" collapsed="false">
      <c r="B26" s="58"/>
      <c r="C26" s="58"/>
      <c r="D26" s="58"/>
      <c r="E26" s="58" t="n">
        <v>6342</v>
      </c>
      <c r="F26" s="58" t="s">
        <v>66</v>
      </c>
      <c r="G26" s="59"/>
      <c r="H26" s="59"/>
      <c r="I26" s="59"/>
    </row>
    <row r="27" customFormat="false" ht="15.75" hidden="false" customHeight="true" outlineLevel="0" collapsed="false">
      <c r="B27" s="58"/>
      <c r="C27" s="58"/>
      <c r="D27" s="58" t="n">
        <v>636</v>
      </c>
      <c r="E27" s="58"/>
      <c r="F27" s="58" t="s">
        <v>67</v>
      </c>
      <c r="G27" s="57" t="n">
        <f aca="false">G28+G29</f>
        <v>0</v>
      </c>
      <c r="H27" s="57" t="n">
        <f aca="false">H28+H29</f>
        <v>0</v>
      </c>
      <c r="I27" s="57" t="n">
        <f aca="false">I28+I29</f>
        <v>0</v>
      </c>
    </row>
    <row r="28" customFormat="false" ht="15.75" hidden="false" customHeight="true" outlineLevel="0" collapsed="false">
      <c r="B28" s="58"/>
      <c r="C28" s="58"/>
      <c r="D28" s="58"/>
      <c r="E28" s="58" t="n">
        <v>6361</v>
      </c>
      <c r="F28" s="58" t="s">
        <v>68</v>
      </c>
      <c r="G28" s="59"/>
      <c r="H28" s="59"/>
      <c r="I28" s="59"/>
    </row>
    <row r="29" customFormat="false" ht="15.75" hidden="false" customHeight="true" outlineLevel="0" collapsed="false">
      <c r="B29" s="58"/>
      <c r="C29" s="58"/>
      <c r="D29" s="58"/>
      <c r="E29" s="58" t="n">
        <v>6362</v>
      </c>
      <c r="F29" s="58" t="s">
        <v>69</v>
      </c>
      <c r="G29" s="59"/>
      <c r="H29" s="59"/>
      <c r="I29" s="59"/>
    </row>
    <row r="30" customFormat="false" ht="15.75" hidden="false" customHeight="true" outlineLevel="0" collapsed="false">
      <c r="B30" s="58"/>
      <c r="C30" s="58"/>
      <c r="D30" s="58" t="n">
        <v>638</v>
      </c>
      <c r="E30" s="58"/>
      <c r="F30" s="58" t="s">
        <v>70</v>
      </c>
      <c r="G30" s="57" t="n">
        <f aca="false">G31+G32</f>
        <v>0</v>
      </c>
      <c r="H30" s="57" t="n">
        <f aca="false">H31+H32</f>
        <v>0</v>
      </c>
      <c r="I30" s="57" t="n">
        <f aca="false">I31+I32</f>
        <v>0</v>
      </c>
    </row>
    <row r="31" customFormat="false" ht="15.75" hidden="false" customHeight="true" outlineLevel="0" collapsed="false">
      <c r="B31" s="58"/>
      <c r="C31" s="58"/>
      <c r="D31" s="58"/>
      <c r="E31" s="58" t="n">
        <v>6381</v>
      </c>
      <c r="F31" s="58" t="s">
        <v>71</v>
      </c>
      <c r="G31" s="59" t="n">
        <v>0</v>
      </c>
      <c r="H31" s="59"/>
      <c r="I31" s="59"/>
    </row>
    <row r="32" customFormat="false" ht="15.75" hidden="false" customHeight="true" outlineLevel="0" collapsed="false">
      <c r="B32" s="58"/>
      <c r="C32" s="58"/>
      <c r="D32" s="58"/>
      <c r="E32" s="58" t="n">
        <v>6382</v>
      </c>
      <c r="F32" s="58" t="s">
        <v>72</v>
      </c>
      <c r="G32" s="59"/>
      <c r="H32" s="59"/>
      <c r="I32" s="59"/>
    </row>
    <row r="33" customFormat="false" ht="15.75" hidden="false" customHeight="true" outlineLevel="0" collapsed="false">
      <c r="B33" s="58"/>
      <c r="C33" s="58" t="n">
        <v>64</v>
      </c>
      <c r="D33" s="58"/>
      <c r="E33" s="58"/>
      <c r="F33" s="58" t="s">
        <v>73</v>
      </c>
      <c r="G33" s="57" t="n">
        <f aca="false">G34</f>
        <v>0</v>
      </c>
      <c r="H33" s="57" t="n">
        <f aca="false">H34</f>
        <v>0</v>
      </c>
      <c r="I33" s="57" t="n">
        <f aca="false">I34</f>
        <v>0</v>
      </c>
    </row>
    <row r="34" customFormat="false" ht="15.75" hidden="false" customHeight="true" outlineLevel="0" collapsed="false">
      <c r="B34" s="58"/>
      <c r="C34" s="58"/>
      <c r="D34" s="58" t="n">
        <v>641</v>
      </c>
      <c r="E34" s="58"/>
      <c r="F34" s="58" t="s">
        <v>74</v>
      </c>
      <c r="G34" s="57" t="n">
        <f aca="false">G35+G36+G37</f>
        <v>0</v>
      </c>
      <c r="H34" s="57" t="n">
        <f aca="false">H35+H36+H37</f>
        <v>0</v>
      </c>
      <c r="I34" s="57" t="n">
        <f aca="false">I35+I36+I37</f>
        <v>0</v>
      </c>
    </row>
    <row r="35" customFormat="false" ht="15.75" hidden="false" customHeight="true" outlineLevel="0" collapsed="false">
      <c r="B35" s="58"/>
      <c r="C35" s="58"/>
      <c r="D35" s="58"/>
      <c r="E35" s="58" t="n">
        <v>6412</v>
      </c>
      <c r="F35" s="58" t="s">
        <v>75</v>
      </c>
      <c r="G35" s="59"/>
      <c r="H35" s="59"/>
      <c r="I35" s="57"/>
    </row>
    <row r="36" customFormat="false" ht="15.75" hidden="false" customHeight="true" outlineLevel="0" collapsed="false">
      <c r="B36" s="58"/>
      <c r="C36" s="58"/>
      <c r="D36" s="58"/>
      <c r="E36" s="58" t="n">
        <v>6413</v>
      </c>
      <c r="F36" s="58" t="s">
        <v>76</v>
      </c>
      <c r="G36" s="59" t="n">
        <f aca="false">'Programska klasifikacija'!F62</f>
        <v>0</v>
      </c>
      <c r="H36" s="59" t="n">
        <f aca="false">'Programska klasifikacija'!G62</f>
        <v>0</v>
      </c>
      <c r="I36" s="57" t="n">
        <f aca="false">'Programska klasifikacija'!H62</f>
        <v>0</v>
      </c>
    </row>
    <row r="37" customFormat="false" ht="15.75" hidden="false" customHeight="true" outlineLevel="0" collapsed="false">
      <c r="B37" s="58"/>
      <c r="C37" s="58"/>
      <c r="D37" s="58"/>
      <c r="E37" s="58" t="n">
        <v>6414</v>
      </c>
      <c r="F37" s="58" t="s">
        <v>77</v>
      </c>
      <c r="G37" s="59"/>
      <c r="H37" s="59"/>
      <c r="I37" s="57"/>
    </row>
    <row r="38" customFormat="false" ht="15.75" hidden="false" customHeight="true" outlineLevel="0" collapsed="false">
      <c r="B38" s="58"/>
      <c r="C38" s="58" t="n">
        <v>66</v>
      </c>
      <c r="D38" s="60"/>
      <c r="E38" s="60"/>
      <c r="F38" s="56" t="s">
        <v>78</v>
      </c>
      <c r="G38" s="57" t="n">
        <f aca="false">G39+G42</f>
        <v>68100</v>
      </c>
      <c r="H38" s="57" t="n">
        <f aca="false">H39+H42</f>
        <v>0</v>
      </c>
      <c r="I38" s="57" t="n">
        <f aca="false">I39+I42</f>
        <v>68100</v>
      </c>
    </row>
    <row r="39" customFormat="false" ht="15.75" hidden="false" customHeight="true" outlineLevel="0" collapsed="false">
      <c r="B39" s="58"/>
      <c r="C39" s="61"/>
      <c r="D39" s="60" t="n">
        <v>661</v>
      </c>
      <c r="E39" s="60"/>
      <c r="F39" s="56" t="s">
        <v>79</v>
      </c>
      <c r="G39" s="57" t="n">
        <f aca="false">G40+G41</f>
        <v>68100</v>
      </c>
      <c r="H39" s="57" t="n">
        <f aca="false">H40+H41</f>
        <v>0</v>
      </c>
      <c r="I39" s="57" t="n">
        <f aca="false">I40+I41</f>
        <v>68100</v>
      </c>
    </row>
    <row r="40" customFormat="false" ht="15.75" hidden="false" customHeight="true" outlineLevel="0" collapsed="false">
      <c r="B40" s="58"/>
      <c r="C40" s="61"/>
      <c r="D40" s="60"/>
      <c r="E40" s="60" t="n">
        <v>6614</v>
      </c>
      <c r="F40" s="56" t="s">
        <v>80</v>
      </c>
      <c r="G40" s="59"/>
      <c r="H40" s="59"/>
      <c r="I40" s="57"/>
    </row>
    <row r="41" customFormat="false" ht="15.75" hidden="false" customHeight="true" outlineLevel="0" collapsed="false">
      <c r="B41" s="58"/>
      <c r="C41" s="61"/>
      <c r="D41" s="60"/>
      <c r="E41" s="60" t="n">
        <v>6615</v>
      </c>
      <c r="F41" s="56" t="s">
        <v>81</v>
      </c>
      <c r="G41" s="59" t="n">
        <f aca="false">'Programska klasifikacija'!F108+'Programska klasifikacija'!F283</f>
        <v>68100</v>
      </c>
      <c r="H41" s="59" t="n">
        <f aca="false">'Programska klasifikacija'!G108+'Programska klasifikacija'!G283</f>
        <v>0</v>
      </c>
      <c r="I41" s="57" t="n">
        <f aca="false">'Programska klasifikacija'!H108+'Programska klasifikacija'!H283</f>
        <v>68100</v>
      </c>
    </row>
    <row r="42" customFormat="false" ht="15.75" hidden="false" customHeight="true" outlineLevel="0" collapsed="false">
      <c r="B42" s="58"/>
      <c r="C42" s="61"/>
      <c r="D42" s="60" t="n">
        <v>663</v>
      </c>
      <c r="E42" s="60"/>
      <c r="F42" s="56" t="s">
        <v>82</v>
      </c>
      <c r="G42" s="57" t="n">
        <f aca="false">G43+G44</f>
        <v>0</v>
      </c>
      <c r="H42" s="57" t="n">
        <f aca="false">H43+H44</f>
        <v>0</v>
      </c>
      <c r="I42" s="57" t="n">
        <f aca="false">I43+I44</f>
        <v>0</v>
      </c>
    </row>
    <row r="43" customFormat="false" ht="15.75" hidden="false" customHeight="true" outlineLevel="0" collapsed="false">
      <c r="B43" s="58"/>
      <c r="C43" s="61"/>
      <c r="D43" s="60"/>
      <c r="E43" s="60" t="n">
        <v>6631</v>
      </c>
      <c r="F43" s="56" t="s">
        <v>83</v>
      </c>
      <c r="G43" s="59"/>
      <c r="H43" s="59"/>
      <c r="I43" s="59"/>
    </row>
    <row r="44" customFormat="false" ht="15.75" hidden="false" customHeight="true" outlineLevel="0" collapsed="false">
      <c r="B44" s="58"/>
      <c r="C44" s="58"/>
      <c r="D44" s="60"/>
      <c r="E44" s="60" t="n">
        <v>6632</v>
      </c>
      <c r="F44" s="56" t="s">
        <v>84</v>
      </c>
      <c r="G44" s="59"/>
      <c r="H44" s="59"/>
      <c r="I44" s="59"/>
    </row>
    <row r="45" customFormat="false" ht="15.75" hidden="false" customHeight="true" outlineLevel="0" collapsed="false">
      <c r="B45" s="58"/>
      <c r="C45" s="58" t="n">
        <v>67</v>
      </c>
      <c r="D45" s="60"/>
      <c r="E45" s="60"/>
      <c r="F45" s="56" t="s">
        <v>85</v>
      </c>
      <c r="G45" s="57" t="n">
        <f aca="false">G46</f>
        <v>249852</v>
      </c>
      <c r="H45" s="57" t="n">
        <f aca="false">H46</f>
        <v>66635</v>
      </c>
      <c r="I45" s="57" t="n">
        <f aca="false">I46</f>
        <v>316487</v>
      </c>
    </row>
    <row r="46" customFormat="false" ht="15.75" hidden="false" customHeight="true" outlineLevel="0" collapsed="false">
      <c r="B46" s="58"/>
      <c r="C46" s="58"/>
      <c r="D46" s="60" t="n">
        <v>671</v>
      </c>
      <c r="E46" s="60"/>
      <c r="F46" s="56" t="s">
        <v>86</v>
      </c>
      <c r="G46" s="57" t="n">
        <f aca="false">G47+G48+G49</f>
        <v>249852</v>
      </c>
      <c r="H46" s="57" t="n">
        <f aca="false">H47+H48+H49</f>
        <v>66635</v>
      </c>
      <c r="I46" s="57" t="n">
        <f aca="false">I47+I48+I49</f>
        <v>316487</v>
      </c>
    </row>
    <row r="47" customFormat="false" ht="15.75" hidden="false" customHeight="true" outlineLevel="0" collapsed="false">
      <c r="B47" s="58"/>
      <c r="C47" s="58"/>
      <c r="D47" s="60"/>
      <c r="E47" s="60" t="n">
        <v>6711</v>
      </c>
      <c r="F47" s="56" t="s">
        <v>87</v>
      </c>
      <c r="G47" s="59" t="n">
        <f aca="false">'Programska klasifikacija'!F16</f>
        <v>212352</v>
      </c>
      <c r="H47" s="59" t="n">
        <f aca="false">'Programska klasifikacija'!G16</f>
        <v>66635</v>
      </c>
      <c r="I47" s="57" t="n">
        <f aca="false">'Programska klasifikacija'!H16</f>
        <v>278987</v>
      </c>
    </row>
    <row r="48" customFormat="false" ht="15.75" hidden="false" customHeight="true" outlineLevel="0" collapsed="false">
      <c r="B48" s="58"/>
      <c r="C48" s="58"/>
      <c r="D48" s="60"/>
      <c r="E48" s="60" t="n">
        <v>6712</v>
      </c>
      <c r="F48" s="56" t="s">
        <v>88</v>
      </c>
      <c r="G48" s="59" t="n">
        <f aca="false">'Programska klasifikacija'!F247</f>
        <v>37500</v>
      </c>
      <c r="H48" s="59" t="n">
        <f aca="false">'Programska klasifikacija'!G247</f>
        <v>0</v>
      </c>
      <c r="I48" s="57" t="n">
        <f aca="false">'Programska klasifikacija'!H247</f>
        <v>37500</v>
      </c>
    </row>
    <row r="49" customFormat="false" ht="15.75" hidden="false" customHeight="true" outlineLevel="0" collapsed="false">
      <c r="B49" s="58"/>
      <c r="C49" s="58"/>
      <c r="D49" s="60"/>
      <c r="E49" s="60" t="n">
        <v>6714</v>
      </c>
      <c r="F49" s="56" t="s">
        <v>89</v>
      </c>
      <c r="G49" s="59"/>
      <c r="H49" s="59"/>
      <c r="I49" s="57"/>
    </row>
    <row r="50" customFormat="false" ht="15.75" hidden="false" customHeight="true" outlineLevel="0" collapsed="false">
      <c r="B50" s="58"/>
      <c r="C50" s="58" t="n">
        <v>68</v>
      </c>
      <c r="D50" s="60"/>
      <c r="E50" s="60"/>
      <c r="F50" s="56" t="s">
        <v>90</v>
      </c>
      <c r="G50" s="57" t="n">
        <f aca="false">G51</f>
        <v>0.07</v>
      </c>
      <c r="H50" s="57" t="n">
        <f aca="false">H51</f>
        <v>0</v>
      </c>
      <c r="I50" s="57" t="n">
        <f aca="false">I51</f>
        <v>0</v>
      </c>
    </row>
    <row r="51" customFormat="false" ht="15.75" hidden="false" customHeight="true" outlineLevel="0" collapsed="false">
      <c r="B51" s="58"/>
      <c r="C51" s="58"/>
      <c r="D51" s="60" t="n">
        <v>683</v>
      </c>
      <c r="E51" s="60"/>
      <c r="F51" s="56" t="s">
        <v>91</v>
      </c>
      <c r="G51" s="59" t="n">
        <v>0.07</v>
      </c>
      <c r="H51" s="59"/>
      <c r="I51" s="59"/>
    </row>
    <row r="52" customFormat="false" ht="15.75" hidden="false" customHeight="true" outlineLevel="0" collapsed="false">
      <c r="A52" s="50"/>
      <c r="B52" s="62" t="n">
        <v>7</v>
      </c>
      <c r="C52" s="62"/>
      <c r="D52" s="63"/>
      <c r="E52" s="63"/>
      <c r="F52" s="53" t="s">
        <v>92</v>
      </c>
      <c r="G52" s="54" t="n">
        <f aca="false">G53+G56</f>
        <v>0</v>
      </c>
      <c r="H52" s="54" t="n">
        <f aca="false">H53+H56</f>
        <v>0</v>
      </c>
      <c r="I52" s="54" t="n">
        <f aca="false">I53+I56</f>
        <v>0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customFormat="false" ht="15.75" hidden="false" customHeight="true" outlineLevel="0" collapsed="false">
      <c r="B53" s="58"/>
      <c r="C53" s="58" t="n">
        <v>72</v>
      </c>
      <c r="D53" s="60"/>
      <c r="E53" s="60"/>
      <c r="F53" s="56" t="s">
        <v>93</v>
      </c>
      <c r="G53" s="57" t="n">
        <f aca="false">G54+G54</f>
        <v>0</v>
      </c>
      <c r="H53" s="57" t="n">
        <f aca="false">H54+H54</f>
        <v>0</v>
      </c>
      <c r="I53" s="57" t="n">
        <f aca="false">I54+I54</f>
        <v>0</v>
      </c>
    </row>
    <row r="54" customFormat="false" ht="15.75" hidden="false" customHeight="true" outlineLevel="0" collapsed="false">
      <c r="B54" s="58"/>
      <c r="C54" s="58"/>
      <c r="D54" s="58" t="n">
        <v>722</v>
      </c>
      <c r="E54" s="58"/>
      <c r="F54" s="56" t="s">
        <v>94</v>
      </c>
      <c r="G54" s="59"/>
      <c r="H54" s="59"/>
      <c r="I54" s="59"/>
    </row>
    <row r="55" customFormat="false" ht="15.75" hidden="false" customHeight="true" outlineLevel="0" collapsed="false">
      <c r="B55" s="58"/>
      <c r="C55" s="58"/>
      <c r="D55" s="58" t="n">
        <v>723</v>
      </c>
      <c r="E55" s="58"/>
      <c r="F55" s="56" t="s">
        <v>95</v>
      </c>
      <c r="G55" s="59"/>
      <c r="H55" s="59"/>
      <c r="I55" s="59"/>
    </row>
    <row r="56" customFormat="false" ht="15.75" hidden="false" customHeight="true" outlineLevel="0" collapsed="false">
      <c r="B56" s="58"/>
      <c r="C56" s="58" t="n">
        <v>74</v>
      </c>
      <c r="D56" s="58"/>
      <c r="E56" s="58"/>
      <c r="F56" s="56" t="s">
        <v>96</v>
      </c>
      <c r="G56" s="57" t="n">
        <f aca="false">G57</f>
        <v>0</v>
      </c>
      <c r="H56" s="57" t="n">
        <f aca="false">H57</f>
        <v>0</v>
      </c>
      <c r="I56" s="57" t="n">
        <f aca="false">I57</f>
        <v>0</v>
      </c>
    </row>
    <row r="57" customFormat="false" ht="15.75" hidden="false" customHeight="true" outlineLevel="0" collapsed="false">
      <c r="B57" s="58"/>
      <c r="C57" s="58"/>
      <c r="D57" s="58" t="n">
        <v>741</v>
      </c>
      <c r="E57" s="58"/>
      <c r="F57" s="56" t="s">
        <v>97</v>
      </c>
      <c r="G57" s="59"/>
      <c r="H57" s="59"/>
      <c r="I57" s="59"/>
    </row>
    <row r="58" customFormat="false" ht="15.75" hidden="false" customHeight="true" outlineLevel="0" collapsed="false">
      <c r="B58" s="58"/>
      <c r="C58" s="58"/>
      <c r="D58" s="58"/>
      <c r="E58" s="58" t="s">
        <v>98</v>
      </c>
      <c r="F58" s="56"/>
      <c r="G58" s="57"/>
      <c r="H58" s="57"/>
      <c r="I58" s="57"/>
    </row>
    <row r="59" customFormat="false" ht="15.75" hidden="false" customHeight="true" outlineLevel="0" collapsed="false"/>
    <row r="60" customFormat="false" ht="15.75" hidden="false" customHeight="true" outlineLevel="0" collapsed="false">
      <c r="B60" s="23"/>
      <c r="C60" s="23"/>
      <c r="D60" s="23"/>
      <c r="E60" s="23"/>
      <c r="F60" s="23"/>
      <c r="G60" s="23"/>
      <c r="H60" s="23"/>
    </row>
    <row r="61" customFormat="false" ht="14.25" hidden="false" customHeight="true" outlineLevel="0" collapsed="false">
      <c r="B61" s="29" t="s">
        <v>31</v>
      </c>
      <c r="C61" s="29"/>
      <c r="D61" s="29"/>
      <c r="E61" s="29"/>
      <c r="F61" s="29"/>
      <c r="G61" s="29" t="s">
        <v>32</v>
      </c>
      <c r="H61" s="29" t="s">
        <v>33</v>
      </c>
      <c r="I61" s="29" t="s">
        <v>34</v>
      </c>
    </row>
    <row r="62" customFormat="false" ht="12.75" hidden="false" customHeight="true" outlineLevel="0" collapsed="false">
      <c r="B62" s="49" t="n">
        <v>1</v>
      </c>
      <c r="C62" s="49"/>
      <c r="D62" s="49"/>
      <c r="E62" s="49"/>
      <c r="F62" s="49"/>
      <c r="G62" s="49" t="n">
        <v>2</v>
      </c>
      <c r="H62" s="49" t="n">
        <v>3</v>
      </c>
      <c r="I62" s="49" t="n">
        <v>4</v>
      </c>
    </row>
    <row r="63" customFormat="false" ht="15.75" hidden="false" customHeight="true" outlineLevel="0" collapsed="false">
      <c r="A63" s="50"/>
      <c r="B63" s="51"/>
      <c r="C63" s="51"/>
      <c r="D63" s="51"/>
      <c r="E63" s="51"/>
      <c r="F63" s="51" t="s">
        <v>99</v>
      </c>
      <c r="G63" s="52" t="n">
        <f aca="false">G64+G110</f>
        <v>321649</v>
      </c>
      <c r="H63" s="52" t="n">
        <f aca="false">H64+H110</f>
        <v>66635</v>
      </c>
      <c r="I63" s="52" t="n">
        <f aca="false">I64+I110</f>
        <v>388284</v>
      </c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customFormat="false" ht="15.75" hidden="false" customHeight="true" outlineLevel="0" collapsed="false">
      <c r="A64" s="50"/>
      <c r="B64" s="53" t="n">
        <v>3</v>
      </c>
      <c r="C64" s="53"/>
      <c r="D64" s="53"/>
      <c r="E64" s="53"/>
      <c r="F64" s="53" t="s">
        <v>100</v>
      </c>
      <c r="G64" s="54" t="n">
        <f aca="false">G65+G72+G105</f>
        <v>284149</v>
      </c>
      <c r="H64" s="54" t="n">
        <f aca="false">H65+H72+H105</f>
        <v>66635</v>
      </c>
      <c r="I64" s="54" t="n">
        <f aca="false">I65+I72+I105</f>
        <v>350784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customFormat="false" ht="15.75" hidden="false" customHeight="true" outlineLevel="0" collapsed="false">
      <c r="B65" s="55"/>
      <c r="C65" s="56" t="n">
        <v>31</v>
      </c>
      <c r="D65" s="56"/>
      <c r="E65" s="56"/>
      <c r="F65" s="56" t="s">
        <v>101</v>
      </c>
      <c r="G65" s="57" t="n">
        <f aca="false">G66+G68+G70</f>
        <v>204252</v>
      </c>
      <c r="H65" s="57" t="n">
        <f aca="false">H66+H68+H70</f>
        <v>66635</v>
      </c>
      <c r="I65" s="57" t="n">
        <f aca="false">I66+I68+I70</f>
        <v>270887</v>
      </c>
    </row>
    <row r="66" customFormat="false" ht="15.75" hidden="false" customHeight="true" outlineLevel="0" collapsed="false">
      <c r="B66" s="58"/>
      <c r="C66" s="58"/>
      <c r="D66" s="58" t="n">
        <v>311</v>
      </c>
      <c r="E66" s="58"/>
      <c r="F66" s="58" t="s">
        <v>102</v>
      </c>
      <c r="G66" s="57" t="n">
        <f aca="false">G67</f>
        <v>168000</v>
      </c>
      <c r="H66" s="57" t="n">
        <f aca="false">H67</f>
        <v>52870</v>
      </c>
      <c r="I66" s="57" t="n">
        <f aca="false">I67</f>
        <v>220870</v>
      </c>
    </row>
    <row r="67" customFormat="false" ht="15.75" hidden="false" customHeight="true" outlineLevel="0" collapsed="false">
      <c r="A67" s="64"/>
      <c r="B67" s="60"/>
      <c r="C67" s="60"/>
      <c r="D67" s="60"/>
      <c r="E67" s="60" t="n">
        <v>3111</v>
      </c>
      <c r="F67" s="60" t="s">
        <v>103</v>
      </c>
      <c r="G67" s="65" t="n">
        <f aca="false">'Programska klasifikacija'!F19+'Programska klasifikacija'!F65+'Programska klasifikacija'!F111+'Programska klasifikacija'!F157+'Programska klasifikacija'!F203</f>
        <v>168000</v>
      </c>
      <c r="H67" s="65" t="n">
        <f aca="false">'Programska klasifikacija'!G19+'Programska klasifikacija'!G65+'Programska klasifikacija'!G111+'Programska klasifikacija'!G157+'Programska klasifikacija'!G203</f>
        <v>52870</v>
      </c>
      <c r="I67" s="65" t="n">
        <f aca="false">'Programska klasifikacija'!H19+'Programska klasifikacija'!H65+'Programska klasifikacija'!H111+'Programska klasifikacija'!H157+'Programska klasifikacija'!H203</f>
        <v>220870</v>
      </c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customFormat="false" ht="15.75" hidden="false" customHeight="true" outlineLevel="0" collapsed="false">
      <c r="B68" s="58"/>
      <c r="C68" s="58"/>
      <c r="D68" s="58" t="n">
        <v>312</v>
      </c>
      <c r="E68" s="58"/>
      <c r="F68" s="58" t="s">
        <v>104</v>
      </c>
      <c r="G68" s="57" t="n">
        <f aca="false">G69</f>
        <v>12000</v>
      </c>
      <c r="H68" s="57" t="n">
        <f aca="false">H69</f>
        <v>0</v>
      </c>
      <c r="I68" s="57" t="n">
        <f aca="false">I69</f>
        <v>12000</v>
      </c>
    </row>
    <row r="69" customFormat="false" ht="15.75" hidden="false" customHeight="true" outlineLevel="0" collapsed="false">
      <c r="A69" s="64"/>
      <c r="B69" s="60"/>
      <c r="C69" s="60"/>
      <c r="D69" s="60"/>
      <c r="E69" s="60" t="n">
        <v>3121</v>
      </c>
      <c r="F69" s="60" t="s">
        <v>104</v>
      </c>
      <c r="G69" s="65" t="n">
        <f aca="false">'Programska klasifikacija'!F21+'Programska klasifikacija'!F67+'Programska klasifikacija'!F113+'Programska klasifikacija'!F159+'Programska klasifikacija'!F205</f>
        <v>12000</v>
      </c>
      <c r="H69" s="65" t="n">
        <f aca="false">'Programska klasifikacija'!G21+'Programska klasifikacija'!G67+'Programska klasifikacija'!G113+'Programska klasifikacija'!G159+'Programska klasifikacija'!G205</f>
        <v>0</v>
      </c>
      <c r="I69" s="65" t="n">
        <f aca="false">'Programska klasifikacija'!H21+'Programska klasifikacija'!H67+'Programska klasifikacija'!H113+'Programska klasifikacija'!H159+'Programska klasifikacija'!H205</f>
        <v>12000</v>
      </c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customFormat="false" ht="15.75" hidden="false" customHeight="true" outlineLevel="0" collapsed="false">
      <c r="B70" s="58"/>
      <c r="C70" s="58"/>
      <c r="D70" s="58" t="n">
        <v>313</v>
      </c>
      <c r="E70" s="58"/>
      <c r="F70" s="58" t="s">
        <v>105</v>
      </c>
      <c r="G70" s="57" t="n">
        <f aca="false">G71</f>
        <v>24252</v>
      </c>
      <c r="H70" s="57" t="n">
        <f aca="false">H71</f>
        <v>13765</v>
      </c>
      <c r="I70" s="57" t="n">
        <f aca="false">I71</f>
        <v>38017</v>
      </c>
    </row>
    <row r="71" customFormat="false" ht="15.75" hidden="false" customHeight="true" outlineLevel="0" collapsed="false">
      <c r="A71" s="64"/>
      <c r="B71" s="60"/>
      <c r="C71" s="60"/>
      <c r="D71" s="60"/>
      <c r="E71" s="60" t="n">
        <v>3132</v>
      </c>
      <c r="F71" s="60" t="s">
        <v>106</v>
      </c>
      <c r="G71" s="65" t="n">
        <f aca="false">'Programska klasifikacija'!F23+'Programska klasifikacija'!F69+'Programska klasifikacija'!F115+'Programska klasifikacija'!F161+'Programska klasifikacija'!F207</f>
        <v>24252</v>
      </c>
      <c r="H71" s="65" t="n">
        <f aca="false">'Programska klasifikacija'!G23+'Programska klasifikacija'!G69+'Programska klasifikacija'!G115+'Programska klasifikacija'!G161+'Programska klasifikacija'!G207</f>
        <v>13765</v>
      </c>
      <c r="I71" s="65" t="n">
        <f aca="false">'Programska klasifikacija'!H23+'Programska klasifikacija'!H69+'Programska klasifikacija'!H115+'Programska klasifikacija'!H161+'Programska klasifikacija'!H207</f>
        <v>38017</v>
      </c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customFormat="false" ht="15.75" hidden="false" customHeight="true" outlineLevel="0" collapsed="false">
      <c r="B72" s="58"/>
      <c r="C72" s="58" t="n">
        <v>32</v>
      </c>
      <c r="D72" s="60"/>
      <c r="E72" s="60"/>
      <c r="F72" s="58" t="s">
        <v>107</v>
      </c>
      <c r="G72" s="57" t="n">
        <f aca="false">G73+G78+G85+G95+G97</f>
        <v>79397</v>
      </c>
      <c r="H72" s="57" t="n">
        <f aca="false">H73+H78+H85+H95+H97</f>
        <v>0</v>
      </c>
      <c r="I72" s="57" t="n">
        <f aca="false">I73+I78+I85+I95+I97</f>
        <v>79397</v>
      </c>
    </row>
    <row r="73" customFormat="false" ht="15.75" hidden="false" customHeight="true" outlineLevel="0" collapsed="false">
      <c r="B73" s="58"/>
      <c r="C73" s="58"/>
      <c r="D73" s="58" t="n">
        <v>321</v>
      </c>
      <c r="E73" s="58"/>
      <c r="F73" s="58" t="s">
        <v>108</v>
      </c>
      <c r="G73" s="57" t="n">
        <f aca="false">G74+G75+G76+G77</f>
        <v>11400</v>
      </c>
      <c r="H73" s="57" t="n">
        <f aca="false">H74+H75+H76+H77</f>
        <v>0</v>
      </c>
      <c r="I73" s="57" t="n">
        <f aca="false">I74+I75+I76+I77</f>
        <v>11400</v>
      </c>
    </row>
    <row r="74" customFormat="false" ht="15.75" hidden="false" customHeight="true" outlineLevel="0" collapsed="false">
      <c r="A74" s="64"/>
      <c r="B74" s="60"/>
      <c r="C74" s="66"/>
      <c r="D74" s="60"/>
      <c r="E74" s="60" t="n">
        <v>3211</v>
      </c>
      <c r="F74" s="67" t="s">
        <v>109</v>
      </c>
      <c r="G74" s="65" t="n">
        <f aca="false">'Programska klasifikacija'!F26+'Programska klasifikacija'!F72+'Programska klasifikacija'!F118+'Programska klasifikacija'!F164+'Programska klasifikacija'!F210</f>
        <v>800</v>
      </c>
      <c r="H74" s="65" t="n">
        <f aca="false">'Programska klasifikacija'!G26+'Programska klasifikacija'!G72+'Programska klasifikacija'!G118+'Programska klasifikacija'!G164+'Programska klasifikacija'!G210</f>
        <v>0</v>
      </c>
      <c r="I74" s="65" t="n">
        <f aca="false">'Programska klasifikacija'!H26+'Programska klasifikacija'!H72+'Programska klasifikacija'!H118+'Programska klasifikacija'!H164+'Programska klasifikacija'!H210</f>
        <v>800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customFormat="false" ht="15.75" hidden="false" customHeight="true" outlineLevel="0" collapsed="false">
      <c r="A75" s="64"/>
      <c r="B75" s="60"/>
      <c r="C75" s="66"/>
      <c r="D75" s="60"/>
      <c r="E75" s="60" t="n">
        <v>3212</v>
      </c>
      <c r="F75" s="67" t="s">
        <v>110</v>
      </c>
      <c r="G75" s="65" t="n">
        <f aca="false">'Programska klasifikacija'!F27+'Programska klasifikacija'!F73+'Programska klasifikacija'!F119+'Programska klasifikacija'!F165+'Programska klasifikacija'!F211</f>
        <v>8100</v>
      </c>
      <c r="H75" s="65" t="n">
        <f aca="false">'Programska klasifikacija'!G27+'Programska klasifikacija'!G73+'Programska klasifikacija'!G119+'Programska klasifikacija'!G165+'Programska klasifikacija'!G211</f>
        <v>0</v>
      </c>
      <c r="I75" s="65" t="n">
        <f aca="false">'Programska klasifikacija'!H27+'Programska klasifikacija'!H73+'Programska klasifikacija'!H119+'Programska klasifikacija'!H165+'Programska klasifikacija'!H211</f>
        <v>8100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customFormat="false" ht="15.75" hidden="false" customHeight="true" outlineLevel="0" collapsed="false">
      <c r="A76" s="64"/>
      <c r="B76" s="60"/>
      <c r="C76" s="66"/>
      <c r="D76" s="60"/>
      <c r="E76" s="60" t="n">
        <v>3213</v>
      </c>
      <c r="F76" s="67" t="s">
        <v>111</v>
      </c>
      <c r="G76" s="65" t="n">
        <f aca="false">'Programska klasifikacija'!F28+'Programska klasifikacija'!F74+'Programska klasifikacija'!F120+'Programska klasifikacija'!F166+'Programska klasifikacija'!F212</f>
        <v>1500</v>
      </c>
      <c r="H76" s="65" t="n">
        <f aca="false">'Programska klasifikacija'!G28+'Programska klasifikacija'!G74+'Programska klasifikacija'!G120+'Programska klasifikacija'!G166+'Programska klasifikacija'!G212</f>
        <v>0</v>
      </c>
      <c r="I76" s="65" t="n">
        <f aca="false">'Programska klasifikacija'!H28+'Programska klasifikacija'!H74+'Programska klasifikacija'!H120+'Programska klasifikacija'!H166+'Programska klasifikacija'!H212</f>
        <v>1500</v>
      </c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customFormat="false" ht="15.75" hidden="false" customHeight="true" outlineLevel="0" collapsed="false">
      <c r="A77" s="64"/>
      <c r="B77" s="60"/>
      <c r="C77" s="66"/>
      <c r="D77" s="60"/>
      <c r="E77" s="60" t="n">
        <v>3214</v>
      </c>
      <c r="F77" s="67" t="s">
        <v>112</v>
      </c>
      <c r="G77" s="65" t="n">
        <f aca="false">'Programska klasifikacija'!F29+'Programska klasifikacija'!F75+'Programska klasifikacija'!F121+'Programska klasifikacija'!F167+'Programska klasifikacija'!F213</f>
        <v>1000</v>
      </c>
      <c r="H77" s="65" t="n">
        <f aca="false">'Programska klasifikacija'!G29+'Programska klasifikacija'!G75+'Programska klasifikacija'!G121+'Programska klasifikacija'!G167+'Programska klasifikacija'!G213</f>
        <v>0</v>
      </c>
      <c r="I77" s="65" t="n">
        <f aca="false">'Programska klasifikacija'!H29+'Programska klasifikacija'!H75+'Programska klasifikacija'!H121+'Programska klasifikacija'!H167+'Programska klasifikacija'!H213</f>
        <v>1000</v>
      </c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customFormat="false" ht="15.75" hidden="false" customHeight="true" outlineLevel="0" collapsed="false">
      <c r="B78" s="58"/>
      <c r="C78" s="61"/>
      <c r="D78" s="58" t="n">
        <v>322</v>
      </c>
      <c r="E78" s="58"/>
      <c r="F78" s="56" t="s">
        <v>113</v>
      </c>
      <c r="G78" s="57" t="n">
        <f aca="false">G79+G80+G81+G82+G83+G84</f>
        <v>37800</v>
      </c>
      <c r="H78" s="57" t="n">
        <f aca="false">H79+H80+H81+H82+H83+H84</f>
        <v>0</v>
      </c>
      <c r="I78" s="57" t="n">
        <f aca="false">I79+I80+I81+I82+I83+I84</f>
        <v>37800</v>
      </c>
    </row>
    <row r="79" customFormat="false" ht="15.75" hidden="false" customHeight="true" outlineLevel="0" collapsed="false">
      <c r="A79" s="64"/>
      <c r="B79" s="60"/>
      <c r="C79" s="66"/>
      <c r="D79" s="60"/>
      <c r="E79" s="60" t="n">
        <v>3221</v>
      </c>
      <c r="F79" s="67" t="s">
        <v>114</v>
      </c>
      <c r="G79" s="65" t="n">
        <f aca="false">'Programska klasifikacija'!F31+'Programska klasifikacija'!F77+'Programska klasifikacija'!F123+'Programska klasifikacija'!F169+'Programska klasifikacija'!F215</f>
        <v>1800</v>
      </c>
      <c r="H79" s="65" t="n">
        <f aca="false">'Programska klasifikacija'!G31+'Programska klasifikacija'!G77+'Programska klasifikacija'!G123+'Programska klasifikacija'!G169+'Programska klasifikacija'!G215</f>
        <v>0</v>
      </c>
      <c r="I79" s="65" t="n">
        <f aca="false">'Programska klasifikacija'!H31+'Programska klasifikacija'!H77+'Programska klasifikacija'!H123+'Programska klasifikacija'!H169+'Programska klasifikacija'!H215</f>
        <v>1800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customFormat="false" ht="15.75" hidden="false" customHeight="true" outlineLevel="0" collapsed="false">
      <c r="A80" s="64"/>
      <c r="B80" s="60"/>
      <c r="C80" s="66"/>
      <c r="D80" s="60"/>
      <c r="E80" s="60" t="n">
        <v>3222</v>
      </c>
      <c r="F80" s="67" t="s">
        <v>115</v>
      </c>
      <c r="G80" s="65" t="n">
        <f aca="false">'Programska klasifikacija'!F32+'Programska klasifikacija'!F78+'Programska klasifikacija'!F124+'Programska klasifikacija'!F170+'Programska klasifikacija'!F216</f>
        <v>21000</v>
      </c>
      <c r="H80" s="65" t="n">
        <f aca="false">'Programska klasifikacija'!G32+'Programska klasifikacija'!G78+'Programska klasifikacija'!G124+'Programska klasifikacija'!G170+'Programska klasifikacija'!G216</f>
        <v>0</v>
      </c>
      <c r="I80" s="65" t="n">
        <f aca="false">'Programska klasifikacija'!H32+'Programska klasifikacija'!H78+'Programska klasifikacija'!H124+'Programska klasifikacija'!H170+'Programska klasifikacija'!H216</f>
        <v>21000</v>
      </c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customFormat="false" ht="15.75" hidden="false" customHeight="true" outlineLevel="0" collapsed="false">
      <c r="A81" s="64"/>
      <c r="B81" s="60"/>
      <c r="C81" s="66"/>
      <c r="D81" s="60"/>
      <c r="E81" s="60" t="n">
        <v>3223</v>
      </c>
      <c r="F81" s="67" t="s">
        <v>116</v>
      </c>
      <c r="G81" s="65" t="n">
        <f aca="false">'Programska klasifikacija'!F33+'Programska klasifikacija'!F79+'Programska klasifikacija'!F125+'Programska klasifikacija'!F171+'Programska klasifikacija'!F217</f>
        <v>6000</v>
      </c>
      <c r="H81" s="65" t="n">
        <f aca="false">'Programska klasifikacija'!G33+'Programska klasifikacija'!G79+'Programska klasifikacija'!G125+'Programska klasifikacija'!G171+'Programska klasifikacija'!G217</f>
        <v>0</v>
      </c>
      <c r="I81" s="65" t="n">
        <f aca="false">'Programska klasifikacija'!H33+'Programska klasifikacija'!H79+'Programska klasifikacija'!H125+'Programska klasifikacija'!H171+'Programska klasifikacija'!H217</f>
        <v>6000</v>
      </c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customFormat="false" ht="15.75" hidden="false" customHeight="true" outlineLevel="0" collapsed="false">
      <c r="A82" s="64"/>
      <c r="B82" s="60"/>
      <c r="C82" s="66"/>
      <c r="D82" s="60"/>
      <c r="E82" s="60" t="n">
        <v>3224</v>
      </c>
      <c r="F82" s="67" t="s">
        <v>117</v>
      </c>
      <c r="G82" s="65" t="n">
        <f aca="false">'Programska klasifikacija'!F34+'Programska klasifikacija'!F80+'Programska klasifikacija'!F126+'Programska klasifikacija'!F172+'Programska klasifikacija'!F218</f>
        <v>6000</v>
      </c>
      <c r="H82" s="65" t="n">
        <f aca="false">'Programska klasifikacija'!G34+'Programska klasifikacija'!G80+'Programska klasifikacija'!G126+'Programska klasifikacija'!G172+'Programska klasifikacija'!G218</f>
        <v>0</v>
      </c>
      <c r="I82" s="65" t="n">
        <f aca="false">'Programska klasifikacija'!H34+'Programska klasifikacija'!H80+'Programska klasifikacija'!H126+'Programska klasifikacija'!H172+'Programska klasifikacija'!H218</f>
        <v>6000</v>
      </c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customFormat="false" ht="15.75" hidden="false" customHeight="true" outlineLevel="0" collapsed="false">
      <c r="A83" s="64"/>
      <c r="B83" s="60"/>
      <c r="C83" s="66"/>
      <c r="D83" s="60"/>
      <c r="E83" s="60" t="n">
        <v>3225</v>
      </c>
      <c r="F83" s="67" t="s">
        <v>118</v>
      </c>
      <c r="G83" s="65" t="n">
        <f aca="false">'Programska klasifikacija'!F35+'Programska klasifikacija'!F81+'Programska klasifikacija'!F127+'Programska klasifikacija'!F173+'Programska klasifikacija'!F219</f>
        <v>2000</v>
      </c>
      <c r="H83" s="65" t="n">
        <f aca="false">'Programska klasifikacija'!G35+'Programska klasifikacija'!G81+'Programska klasifikacija'!G127+'Programska klasifikacija'!G173+'Programska klasifikacija'!G219</f>
        <v>0</v>
      </c>
      <c r="I83" s="65" t="n">
        <f aca="false">'Programska klasifikacija'!H35+'Programska klasifikacija'!H81+'Programska klasifikacija'!H127+'Programska klasifikacija'!H173+'Programska klasifikacija'!H219</f>
        <v>2000</v>
      </c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customFormat="false" ht="15.75" hidden="false" customHeight="true" outlineLevel="0" collapsed="false">
      <c r="A84" s="64"/>
      <c r="B84" s="60"/>
      <c r="C84" s="66"/>
      <c r="D84" s="60"/>
      <c r="E84" s="60" t="n">
        <v>3227</v>
      </c>
      <c r="F84" s="67" t="s">
        <v>119</v>
      </c>
      <c r="G84" s="65" t="n">
        <f aca="false">'Programska klasifikacija'!F36+'Programska klasifikacija'!F82+'Programska klasifikacija'!F128+'Programska klasifikacija'!F174+'Programska klasifikacija'!F220</f>
        <v>1000</v>
      </c>
      <c r="H84" s="65" t="n">
        <f aca="false">'Programska klasifikacija'!G36+'Programska klasifikacija'!G82+'Programska klasifikacija'!G128+'Programska klasifikacija'!G174+'Programska klasifikacija'!G220</f>
        <v>0</v>
      </c>
      <c r="I84" s="65" t="n">
        <f aca="false">'Programska klasifikacija'!H36+'Programska klasifikacija'!H82+'Programska klasifikacija'!H128+'Programska klasifikacija'!H174+'Programska klasifikacija'!H220</f>
        <v>1000</v>
      </c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customFormat="false" ht="15.75" hidden="false" customHeight="true" outlineLevel="0" collapsed="false">
      <c r="B85" s="58"/>
      <c r="C85" s="61"/>
      <c r="D85" s="58" t="n">
        <v>323</v>
      </c>
      <c r="E85" s="58"/>
      <c r="F85" s="56" t="s">
        <v>120</v>
      </c>
      <c r="G85" s="57" t="n">
        <f aca="false">G86+G87+G88+G89+G90+G91+G92+G93+G94</f>
        <v>27397</v>
      </c>
      <c r="H85" s="57" t="n">
        <f aca="false">H86+H87+H88+H89+H90+H91+H92+H93+H94</f>
        <v>0</v>
      </c>
      <c r="I85" s="57" t="n">
        <f aca="false">I86+I87+I88+I89+I90+I91+I92+I93+I94</f>
        <v>27397</v>
      </c>
    </row>
    <row r="86" customFormat="false" ht="15.75" hidden="false" customHeight="true" outlineLevel="0" collapsed="false">
      <c r="A86" s="64"/>
      <c r="B86" s="60"/>
      <c r="C86" s="66"/>
      <c r="D86" s="60"/>
      <c r="E86" s="60" t="n">
        <v>3231</v>
      </c>
      <c r="F86" s="67" t="s">
        <v>121</v>
      </c>
      <c r="G86" s="65" t="n">
        <f aca="false">'Programska klasifikacija'!F38+'Programska klasifikacija'!F84+'Programska klasifikacija'!F130+'Programska klasifikacija'!F176+'Programska klasifikacija'!F222</f>
        <v>1650</v>
      </c>
      <c r="H86" s="65" t="n">
        <f aca="false">'Programska klasifikacija'!G38+'Programska klasifikacija'!G84+'Programska klasifikacija'!G130+'Programska klasifikacija'!G176+'Programska klasifikacija'!G222</f>
        <v>0</v>
      </c>
      <c r="I86" s="65" t="n">
        <f aca="false">'Programska klasifikacija'!H38+'Programska klasifikacija'!H84+'Programska klasifikacija'!H130+'Programska klasifikacija'!H176+'Programska klasifikacija'!H222</f>
        <v>1650</v>
      </c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customFormat="false" ht="15.75" hidden="false" customHeight="true" outlineLevel="0" collapsed="false">
      <c r="A87" s="64"/>
      <c r="B87" s="60"/>
      <c r="C87" s="66"/>
      <c r="D87" s="60"/>
      <c r="E87" s="60" t="n">
        <v>3232</v>
      </c>
      <c r="F87" s="67" t="s">
        <v>122</v>
      </c>
      <c r="G87" s="65" t="n">
        <f aca="false">'Programska klasifikacija'!F39+'Programska klasifikacija'!F85+'Programska klasifikacija'!F131+'Programska klasifikacija'!F177+'Programska klasifikacija'!F223</f>
        <v>2697</v>
      </c>
      <c r="H87" s="65" t="n">
        <f aca="false">'Programska klasifikacija'!G39+'Programska klasifikacija'!G85+'Programska klasifikacija'!G131+'Programska klasifikacija'!G177+'Programska klasifikacija'!G223</f>
        <v>0</v>
      </c>
      <c r="I87" s="65" t="n">
        <f aca="false">'Programska klasifikacija'!H39+'Programska klasifikacija'!H85+'Programska klasifikacija'!H131+'Programska klasifikacija'!H177+'Programska klasifikacija'!H223</f>
        <v>2697</v>
      </c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customFormat="false" ht="15.75" hidden="false" customHeight="true" outlineLevel="0" collapsed="false">
      <c r="A88" s="64"/>
      <c r="B88" s="60"/>
      <c r="C88" s="66"/>
      <c r="D88" s="60"/>
      <c r="E88" s="60" t="n">
        <v>3233</v>
      </c>
      <c r="F88" s="67" t="s">
        <v>123</v>
      </c>
      <c r="G88" s="65" t="n">
        <f aca="false">'Programska klasifikacija'!F40+'Programska klasifikacija'!F86+'Programska klasifikacija'!F132+'Programska klasifikacija'!F178+'Programska klasifikacija'!F224</f>
        <v>950</v>
      </c>
      <c r="H88" s="65" t="n">
        <f aca="false">'Programska klasifikacija'!G40+'Programska klasifikacija'!G86+'Programska klasifikacija'!G132+'Programska klasifikacija'!G178+'Programska klasifikacija'!G224</f>
        <v>0</v>
      </c>
      <c r="I88" s="65" t="n">
        <f aca="false">'Programska klasifikacija'!H40+'Programska klasifikacija'!H86+'Programska klasifikacija'!H132+'Programska klasifikacija'!H178+'Programska klasifikacija'!H224</f>
        <v>950</v>
      </c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customFormat="false" ht="15.75" hidden="false" customHeight="true" outlineLevel="0" collapsed="false">
      <c r="A89" s="64"/>
      <c r="B89" s="60"/>
      <c r="C89" s="66"/>
      <c r="D89" s="60"/>
      <c r="E89" s="60" t="n">
        <v>3234</v>
      </c>
      <c r="F89" s="67" t="s">
        <v>124</v>
      </c>
      <c r="G89" s="65" t="n">
        <f aca="false">'Programska klasifikacija'!F41+'Programska klasifikacija'!F87+'Programska klasifikacija'!F133+'Programska klasifikacija'!F179+'Programska klasifikacija'!F225</f>
        <v>2000</v>
      </c>
      <c r="H89" s="65" t="n">
        <f aca="false">'Programska klasifikacija'!G41+'Programska klasifikacija'!G87+'Programska klasifikacija'!G133+'Programska klasifikacija'!G179+'Programska klasifikacija'!G225</f>
        <v>0</v>
      </c>
      <c r="I89" s="65" t="n">
        <f aca="false">'Programska klasifikacija'!H41+'Programska klasifikacija'!H87+'Programska klasifikacija'!H133+'Programska klasifikacija'!H179+'Programska klasifikacija'!H225</f>
        <v>2000</v>
      </c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customFormat="false" ht="15.75" hidden="false" customHeight="true" outlineLevel="0" collapsed="false">
      <c r="A90" s="64"/>
      <c r="B90" s="60"/>
      <c r="C90" s="66"/>
      <c r="D90" s="60"/>
      <c r="E90" s="60" t="n">
        <v>3235</v>
      </c>
      <c r="F90" s="67" t="s">
        <v>125</v>
      </c>
      <c r="G90" s="65" t="n">
        <f aca="false">'Programska klasifikacija'!F42+'Programska klasifikacija'!F88+'Programska klasifikacija'!F134+'Programska klasifikacija'!F180+'Programska klasifikacija'!F226</f>
        <v>0</v>
      </c>
      <c r="H90" s="65" t="n">
        <f aca="false">'Programska klasifikacija'!G42+'Programska klasifikacija'!G88+'Programska klasifikacija'!G134+'Programska klasifikacija'!G180+'Programska klasifikacija'!G226</f>
        <v>0</v>
      </c>
      <c r="I90" s="65" t="n">
        <f aca="false">'Programska klasifikacija'!H42+'Programska klasifikacija'!H88+'Programska klasifikacija'!H134+'Programska klasifikacija'!H180+'Programska klasifikacija'!H226</f>
        <v>0</v>
      </c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customFormat="false" ht="15.75" hidden="false" customHeight="true" outlineLevel="0" collapsed="false">
      <c r="A91" s="64"/>
      <c r="B91" s="60"/>
      <c r="C91" s="66"/>
      <c r="D91" s="60"/>
      <c r="E91" s="60" t="n">
        <v>3236</v>
      </c>
      <c r="F91" s="67" t="s">
        <v>126</v>
      </c>
      <c r="G91" s="65" t="n">
        <f aca="false">'Programska klasifikacija'!F43+'Programska klasifikacija'!F89+'Programska klasifikacija'!F135+'Programska klasifikacija'!F181+'Programska klasifikacija'!F227</f>
        <v>600</v>
      </c>
      <c r="H91" s="65" t="n">
        <f aca="false">'Programska klasifikacija'!G43+'Programska klasifikacija'!G89+'Programska klasifikacija'!G135+'Programska klasifikacija'!G181+'Programska klasifikacija'!G227</f>
        <v>0</v>
      </c>
      <c r="I91" s="65" t="n">
        <f aca="false">'Programska klasifikacija'!H43+'Programska klasifikacija'!H89+'Programska klasifikacija'!H135+'Programska klasifikacija'!H181+'Programska klasifikacija'!H227</f>
        <v>600</v>
      </c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customFormat="false" ht="15.75" hidden="false" customHeight="true" outlineLevel="0" collapsed="false">
      <c r="A92" s="64"/>
      <c r="B92" s="60"/>
      <c r="C92" s="66"/>
      <c r="D92" s="60"/>
      <c r="E92" s="60" t="n">
        <v>3237</v>
      </c>
      <c r="F92" s="67" t="s">
        <v>127</v>
      </c>
      <c r="G92" s="65" t="n">
        <f aca="false">'Programska klasifikacija'!F44+'Programska klasifikacija'!F90+'Programska klasifikacija'!F136+'Programska klasifikacija'!F182+'Programska klasifikacija'!F228</f>
        <v>18000</v>
      </c>
      <c r="H92" s="65" t="n">
        <f aca="false">'Programska klasifikacija'!G44+'Programska klasifikacija'!G90+'Programska klasifikacija'!G136+'Programska klasifikacija'!G182+'Programska klasifikacija'!G228</f>
        <v>0</v>
      </c>
      <c r="I92" s="65" t="n">
        <f aca="false">'Programska klasifikacija'!H44+'Programska klasifikacija'!H90+'Programska klasifikacija'!H136+'Programska klasifikacija'!H182+'Programska klasifikacija'!H228</f>
        <v>18000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customFormat="false" ht="15.75" hidden="false" customHeight="true" outlineLevel="0" collapsed="false">
      <c r="A93" s="64"/>
      <c r="B93" s="60"/>
      <c r="C93" s="66"/>
      <c r="D93" s="60"/>
      <c r="E93" s="60" t="n">
        <v>3238</v>
      </c>
      <c r="F93" s="67" t="s">
        <v>128</v>
      </c>
      <c r="G93" s="65" t="n">
        <f aca="false">'Programska klasifikacija'!F45+'Programska klasifikacija'!F91+'Programska klasifikacija'!F137+'Programska klasifikacija'!F183+'Programska klasifikacija'!F229</f>
        <v>1000</v>
      </c>
      <c r="H93" s="65" t="n">
        <f aca="false">'Programska klasifikacija'!G45+'Programska klasifikacija'!G91+'Programska klasifikacija'!G137+'Programska klasifikacija'!G183+'Programska klasifikacija'!G229</f>
        <v>0</v>
      </c>
      <c r="I93" s="65" t="n">
        <f aca="false">'Programska klasifikacija'!H45+'Programska klasifikacija'!H91+'Programska klasifikacija'!H137+'Programska klasifikacija'!H183+'Programska klasifikacija'!H229</f>
        <v>1000</v>
      </c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customFormat="false" ht="15.75" hidden="false" customHeight="true" outlineLevel="0" collapsed="false">
      <c r="A94" s="64"/>
      <c r="B94" s="60"/>
      <c r="C94" s="66"/>
      <c r="D94" s="60"/>
      <c r="E94" s="60" t="n">
        <v>3239</v>
      </c>
      <c r="F94" s="67" t="s">
        <v>129</v>
      </c>
      <c r="G94" s="65" t="n">
        <f aca="false">'Programska klasifikacija'!F46+'Programska klasifikacija'!F92+'Programska klasifikacija'!F138+'Programska klasifikacija'!F184+'Programska klasifikacija'!F230</f>
        <v>500</v>
      </c>
      <c r="H94" s="65" t="n">
        <f aca="false">'Programska klasifikacija'!G46+'Programska klasifikacija'!G92+'Programska klasifikacija'!G138+'Programska klasifikacija'!G184+'Programska klasifikacija'!G230</f>
        <v>0</v>
      </c>
      <c r="I94" s="65" t="n">
        <f aca="false">'Programska klasifikacija'!H46+'Programska klasifikacija'!H92+'Programska klasifikacija'!H138+'Programska klasifikacija'!H184+'Programska klasifikacija'!H230</f>
        <v>500</v>
      </c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customFormat="false" ht="15.75" hidden="false" customHeight="true" outlineLevel="0" collapsed="false">
      <c r="B95" s="58"/>
      <c r="C95" s="61"/>
      <c r="D95" s="58" t="n">
        <v>324</v>
      </c>
      <c r="E95" s="58"/>
      <c r="F95" s="56" t="s">
        <v>130</v>
      </c>
      <c r="G95" s="57" t="n">
        <f aca="false">G96</f>
        <v>0</v>
      </c>
      <c r="H95" s="57" t="n">
        <f aca="false">H96</f>
        <v>0</v>
      </c>
      <c r="I95" s="57" t="n">
        <f aca="false">I96</f>
        <v>0</v>
      </c>
    </row>
    <row r="96" customFormat="false" ht="15.75" hidden="false" customHeight="true" outlineLevel="0" collapsed="false">
      <c r="A96" s="64"/>
      <c r="B96" s="60"/>
      <c r="C96" s="66"/>
      <c r="D96" s="60"/>
      <c r="E96" s="60" t="n">
        <v>3241</v>
      </c>
      <c r="F96" s="67" t="s">
        <v>130</v>
      </c>
      <c r="G96" s="65" t="n">
        <f aca="false">'Programska klasifikacija'!F48+'Programska klasifikacija'!F94+'Programska klasifikacija'!F140+'Programska klasifikacija'!F186+'Programska klasifikacija'!F232</f>
        <v>0</v>
      </c>
      <c r="H96" s="65" t="n">
        <f aca="false">'Programska klasifikacija'!G48+'Programska klasifikacija'!G94+'Programska klasifikacija'!G140+'Programska klasifikacija'!G186+'Programska klasifikacija'!G232</f>
        <v>0</v>
      </c>
      <c r="I96" s="65" t="n">
        <f aca="false">'Programska klasifikacija'!H48+'Programska klasifikacija'!H94+'Programska klasifikacija'!H140+'Programska klasifikacija'!H186+'Programska klasifikacija'!H232</f>
        <v>0</v>
      </c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customFormat="false" ht="15.75" hidden="false" customHeight="true" outlineLevel="0" collapsed="false">
      <c r="B97" s="58"/>
      <c r="C97" s="61"/>
      <c r="D97" s="58" t="n">
        <v>329</v>
      </c>
      <c r="E97" s="58"/>
      <c r="F97" s="56" t="s">
        <v>131</v>
      </c>
      <c r="G97" s="57" t="n">
        <f aca="false">G98+G99+G100+G101+G102+G103+G104</f>
        <v>2800</v>
      </c>
      <c r="H97" s="57" t="n">
        <f aca="false">H98+H99+H100+H101+H102+H103+H104</f>
        <v>0</v>
      </c>
      <c r="I97" s="57" t="n">
        <f aca="false">I98+I99+I100+I101+I102+I103+I104</f>
        <v>2800</v>
      </c>
    </row>
    <row r="98" customFormat="false" ht="15.75" hidden="false" customHeight="true" outlineLevel="0" collapsed="false">
      <c r="A98" s="64"/>
      <c r="B98" s="60"/>
      <c r="C98" s="66"/>
      <c r="D98" s="60"/>
      <c r="E98" s="60" t="n">
        <v>3291</v>
      </c>
      <c r="F98" s="67" t="s">
        <v>132</v>
      </c>
      <c r="G98" s="65" t="n">
        <f aca="false">'Programska klasifikacija'!F50+'Programska klasifikacija'!F96+'Programska klasifikacija'!F142+'Programska klasifikacija'!F188+'Programska klasifikacija'!F234</f>
        <v>0</v>
      </c>
      <c r="H98" s="65" t="n">
        <f aca="false">'Programska klasifikacija'!G50+'Programska klasifikacija'!G96+'Programska klasifikacija'!G142+'Programska klasifikacija'!G188+'Programska klasifikacija'!G234</f>
        <v>0</v>
      </c>
      <c r="I98" s="65" t="n">
        <f aca="false">'Programska klasifikacija'!H50+'Programska klasifikacija'!H96+'Programska klasifikacija'!H142+'Programska klasifikacija'!H188+'Programska klasifikacija'!H234</f>
        <v>0</v>
      </c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customFormat="false" ht="15.75" hidden="false" customHeight="true" outlineLevel="0" collapsed="false">
      <c r="A99" s="64"/>
      <c r="B99" s="60"/>
      <c r="C99" s="66"/>
      <c r="D99" s="60"/>
      <c r="E99" s="60" t="n">
        <v>3292</v>
      </c>
      <c r="F99" s="67" t="s">
        <v>133</v>
      </c>
      <c r="G99" s="65" t="n">
        <f aca="false">'Programska klasifikacija'!F51+'Programska klasifikacija'!F97+'Programska klasifikacija'!F143+'Programska klasifikacija'!F189+'Programska klasifikacija'!F235</f>
        <v>300</v>
      </c>
      <c r="H99" s="65" t="n">
        <f aca="false">'Programska klasifikacija'!G51+'Programska klasifikacija'!G97+'Programska klasifikacija'!G143+'Programska klasifikacija'!G189+'Programska klasifikacija'!G235</f>
        <v>0</v>
      </c>
      <c r="I99" s="65" t="n">
        <f aca="false">'Programska klasifikacija'!H51+'Programska klasifikacija'!H97+'Programska klasifikacija'!H143+'Programska klasifikacija'!H189+'Programska klasifikacija'!H235</f>
        <v>300</v>
      </c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customFormat="false" ht="15.75" hidden="false" customHeight="true" outlineLevel="0" collapsed="false">
      <c r="A100" s="64"/>
      <c r="B100" s="60"/>
      <c r="C100" s="66"/>
      <c r="D100" s="60"/>
      <c r="E100" s="60" t="n">
        <v>3293</v>
      </c>
      <c r="F100" s="67" t="s">
        <v>134</v>
      </c>
      <c r="G100" s="65" t="n">
        <f aca="false">'Programska klasifikacija'!F52+'Programska klasifikacija'!F98+'Programska klasifikacija'!F144+'Programska klasifikacija'!F190+'Programska klasifikacija'!F236</f>
        <v>1500</v>
      </c>
      <c r="H100" s="65" t="n">
        <f aca="false">'Programska klasifikacija'!G52+'Programska klasifikacija'!G98+'Programska klasifikacija'!G144+'Programska klasifikacija'!G190+'Programska klasifikacija'!G236</f>
        <v>0</v>
      </c>
      <c r="I100" s="65" t="n">
        <f aca="false">'Programska klasifikacija'!H52+'Programska klasifikacija'!H98+'Programska klasifikacija'!H144+'Programska klasifikacija'!H190+'Programska klasifikacija'!H236</f>
        <v>1500</v>
      </c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customFormat="false" ht="15.75" hidden="false" customHeight="true" outlineLevel="0" collapsed="false">
      <c r="A101" s="64"/>
      <c r="B101" s="60"/>
      <c r="C101" s="66"/>
      <c r="D101" s="60"/>
      <c r="E101" s="60" t="n">
        <v>3294</v>
      </c>
      <c r="F101" s="67" t="s">
        <v>135</v>
      </c>
      <c r="G101" s="65" t="n">
        <f aca="false">'Programska klasifikacija'!F53+'Programska klasifikacija'!F99+'Programska klasifikacija'!F145+'Programska klasifikacija'!F191+'Programska klasifikacija'!F237</f>
        <v>0</v>
      </c>
      <c r="H101" s="65" t="n">
        <f aca="false">'Programska klasifikacija'!G53+'Programska klasifikacija'!G99+'Programska klasifikacija'!G145+'Programska klasifikacija'!G191+'Programska klasifikacija'!G237</f>
        <v>0</v>
      </c>
      <c r="I101" s="65" t="n">
        <f aca="false">'Programska klasifikacija'!H53+'Programska klasifikacija'!H99+'Programska klasifikacija'!H145+'Programska klasifikacija'!H191+'Programska klasifikacija'!H237</f>
        <v>0</v>
      </c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customFormat="false" ht="15.75" hidden="false" customHeight="true" outlineLevel="0" collapsed="false">
      <c r="A102" s="64"/>
      <c r="B102" s="60"/>
      <c r="C102" s="66"/>
      <c r="D102" s="60"/>
      <c r="E102" s="60" t="n">
        <v>3295</v>
      </c>
      <c r="F102" s="67" t="s">
        <v>136</v>
      </c>
      <c r="G102" s="65" t="n">
        <f aca="false">'Programska klasifikacija'!F54+'Programska klasifikacija'!F100+'Programska klasifikacija'!F146+'Programska klasifikacija'!F192+'Programska klasifikacija'!F238</f>
        <v>0</v>
      </c>
      <c r="H102" s="65" t="n">
        <f aca="false">'Programska klasifikacija'!G54+'Programska klasifikacija'!G100+'Programska klasifikacija'!G146+'Programska klasifikacija'!G192+'Programska klasifikacija'!G238</f>
        <v>0</v>
      </c>
      <c r="I102" s="65" t="n">
        <f aca="false">'Programska klasifikacija'!H54+'Programska klasifikacija'!H100+'Programska klasifikacija'!H146+'Programska klasifikacija'!H192+'Programska klasifikacija'!H238</f>
        <v>0</v>
      </c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customFormat="false" ht="15.75" hidden="false" customHeight="true" outlineLevel="0" collapsed="false">
      <c r="A103" s="64"/>
      <c r="B103" s="60"/>
      <c r="C103" s="66"/>
      <c r="D103" s="60"/>
      <c r="E103" s="60" t="n">
        <v>3296</v>
      </c>
      <c r="F103" s="60" t="s">
        <v>137</v>
      </c>
      <c r="G103" s="65" t="n">
        <f aca="false">'Programska klasifikacija'!F55+'Programska klasifikacija'!F101+'Programska klasifikacija'!F147+'Programska klasifikacija'!F193+'Programska klasifikacija'!F239</f>
        <v>0</v>
      </c>
      <c r="H103" s="65" t="n">
        <f aca="false">'Programska klasifikacija'!G55+'Programska klasifikacija'!G101+'Programska klasifikacija'!G147+'Programska klasifikacija'!G193+'Programska klasifikacija'!G239</f>
        <v>0</v>
      </c>
      <c r="I103" s="65" t="n">
        <f aca="false">'Programska klasifikacija'!H55+'Programska klasifikacija'!H101+'Programska klasifikacija'!H147+'Programska klasifikacija'!H193+'Programska klasifikacija'!H239</f>
        <v>0</v>
      </c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customFormat="false" ht="15.75" hidden="false" customHeight="true" outlineLevel="0" collapsed="false">
      <c r="A104" s="64"/>
      <c r="B104" s="60"/>
      <c r="C104" s="66"/>
      <c r="D104" s="60"/>
      <c r="E104" s="60" t="n">
        <v>3299</v>
      </c>
      <c r="F104" s="60" t="s">
        <v>131</v>
      </c>
      <c r="G104" s="65" t="n">
        <f aca="false">'Programska klasifikacija'!F56+'Programska klasifikacija'!F102+'Programska klasifikacija'!F148+'Programska klasifikacija'!F194+'Programska klasifikacija'!F240</f>
        <v>1000</v>
      </c>
      <c r="H104" s="65" t="n">
        <f aca="false">'Programska klasifikacija'!G56+'Programska klasifikacija'!G102+'Programska klasifikacija'!G148+'Programska klasifikacija'!G194+'Programska klasifikacija'!G240</f>
        <v>0</v>
      </c>
      <c r="I104" s="65" t="n">
        <f aca="false">'Programska klasifikacija'!H56+'Programska klasifikacija'!H102+'Programska klasifikacija'!H148+'Programska klasifikacija'!H194+'Programska klasifikacija'!H240</f>
        <v>1000</v>
      </c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customFormat="false" ht="15.75" hidden="false" customHeight="true" outlineLevel="0" collapsed="false">
      <c r="B105" s="58"/>
      <c r="C105" s="58" t="n">
        <v>34</v>
      </c>
      <c r="D105" s="60"/>
      <c r="E105" s="60"/>
      <c r="F105" s="60" t="s">
        <v>138</v>
      </c>
      <c r="G105" s="57" t="n">
        <f aca="false">G106</f>
        <v>500</v>
      </c>
      <c r="H105" s="57" t="n">
        <f aca="false">H106</f>
        <v>0</v>
      </c>
      <c r="I105" s="57" t="n">
        <f aca="false">I106</f>
        <v>500</v>
      </c>
    </row>
    <row r="106" customFormat="false" ht="15.75" hidden="false" customHeight="true" outlineLevel="0" collapsed="false">
      <c r="B106" s="58"/>
      <c r="C106" s="61"/>
      <c r="D106" s="60" t="n">
        <v>343</v>
      </c>
      <c r="E106" s="60"/>
      <c r="F106" s="60" t="s">
        <v>139</v>
      </c>
      <c r="G106" s="57" t="n">
        <f aca="false">G107+G108+G109</f>
        <v>500</v>
      </c>
      <c r="H106" s="57" t="n">
        <f aca="false">H107+H108+H109</f>
        <v>0</v>
      </c>
      <c r="I106" s="57" t="n">
        <f aca="false">I107+I108+I109</f>
        <v>500</v>
      </c>
    </row>
    <row r="107" customFormat="false" ht="15.75" hidden="false" customHeight="true" outlineLevel="0" collapsed="false">
      <c r="A107" s="64"/>
      <c r="B107" s="60"/>
      <c r="C107" s="66"/>
      <c r="D107" s="60"/>
      <c r="E107" s="60" t="n">
        <v>3431</v>
      </c>
      <c r="F107" s="60" t="s">
        <v>140</v>
      </c>
      <c r="G107" s="65" t="n">
        <f aca="false">'Programska klasifikacija'!F59+'Programska klasifikacija'!F105+'Programska klasifikacija'!F151+'Programska klasifikacija'!F197+'Programska klasifikacija'!F243</f>
        <v>500</v>
      </c>
      <c r="H107" s="65" t="n">
        <f aca="false">'Programska klasifikacija'!G59+'Programska klasifikacija'!G105+'Programska klasifikacija'!G151+'Programska klasifikacija'!G197+'Programska klasifikacija'!G243</f>
        <v>0</v>
      </c>
      <c r="I107" s="65" t="n">
        <f aca="false">'Programska klasifikacija'!H59+'Programska klasifikacija'!H105+'Programska klasifikacija'!H151+'Programska klasifikacija'!H197+'Programska klasifikacija'!H243</f>
        <v>500</v>
      </c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customFormat="false" ht="15.75" hidden="false" customHeight="true" outlineLevel="0" collapsed="false">
      <c r="A108" s="64"/>
      <c r="B108" s="60"/>
      <c r="C108" s="66"/>
      <c r="D108" s="60"/>
      <c r="E108" s="60" t="n">
        <v>3433</v>
      </c>
      <c r="F108" s="60" t="s">
        <v>141</v>
      </c>
      <c r="G108" s="65" t="n">
        <f aca="false">'Programska klasifikacija'!F60+'Programska klasifikacija'!F106+'Programska klasifikacija'!F152+'Programska klasifikacija'!F198+'Programska klasifikacija'!F244</f>
        <v>0</v>
      </c>
      <c r="H108" s="65" t="n">
        <f aca="false">'Programska klasifikacija'!G60+'Programska klasifikacija'!G106+'Programska klasifikacija'!G152+'Programska klasifikacija'!G198+'Programska klasifikacija'!G244</f>
        <v>0</v>
      </c>
      <c r="I108" s="65" t="n">
        <f aca="false">'Programska klasifikacija'!H60+'Programska klasifikacija'!H106+'Programska klasifikacija'!H152+'Programska klasifikacija'!H198+'Programska klasifikacija'!H244</f>
        <v>0</v>
      </c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customFormat="false" ht="15.75" hidden="false" customHeight="true" outlineLevel="0" collapsed="false">
      <c r="A109" s="64"/>
      <c r="B109" s="60"/>
      <c r="C109" s="66"/>
      <c r="D109" s="60"/>
      <c r="E109" s="60" t="n">
        <v>3434</v>
      </c>
      <c r="F109" s="60" t="s">
        <v>142</v>
      </c>
      <c r="G109" s="65" t="n">
        <f aca="false">'Programska klasifikacija'!F61+'Programska klasifikacija'!F107+'Programska klasifikacija'!F153+'Programska klasifikacija'!F199+'Programska klasifikacija'!F245</f>
        <v>0</v>
      </c>
      <c r="H109" s="65" t="n">
        <f aca="false">'Programska klasifikacija'!G61+'Programska klasifikacija'!G107+'Programska klasifikacija'!G153+'Programska klasifikacija'!G199+'Programska klasifikacija'!G245</f>
        <v>0</v>
      </c>
      <c r="I109" s="65" t="n">
        <f aca="false">'Programska klasifikacija'!H61+'Programska klasifikacija'!H107+'Programska klasifikacija'!H153+'Programska klasifikacija'!H199+'Programska klasifikacija'!H245</f>
        <v>0</v>
      </c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customFormat="false" ht="15.75" hidden="false" customHeight="true" outlineLevel="0" collapsed="false">
      <c r="A110" s="50"/>
      <c r="B110" s="62" t="n">
        <v>4</v>
      </c>
      <c r="C110" s="62"/>
      <c r="D110" s="62"/>
      <c r="E110" s="62"/>
      <c r="F110" s="68" t="s">
        <v>143</v>
      </c>
      <c r="G110" s="54" t="n">
        <f aca="false">G111+G114+G126</f>
        <v>37500</v>
      </c>
      <c r="H110" s="54" t="n">
        <f aca="false">H111+H114+H126</f>
        <v>0</v>
      </c>
      <c r="I110" s="54" t="n">
        <f aca="false">I111+I114+I126</f>
        <v>37500</v>
      </c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Format="false" ht="15.75" hidden="false" customHeight="true" outlineLevel="0" collapsed="false">
      <c r="B111" s="56"/>
      <c r="C111" s="56" t="n">
        <v>41</v>
      </c>
      <c r="D111" s="56"/>
      <c r="E111" s="56"/>
      <c r="F111" s="69" t="s">
        <v>144</v>
      </c>
      <c r="G111" s="57" t="n">
        <f aca="false">G112</f>
        <v>0</v>
      </c>
      <c r="H111" s="57" t="n">
        <f aca="false">H112</f>
        <v>0</v>
      </c>
      <c r="I111" s="57" t="n">
        <f aca="false">I112</f>
        <v>0</v>
      </c>
    </row>
    <row r="112" customFormat="false" ht="15.75" hidden="false" customHeight="true" outlineLevel="0" collapsed="false">
      <c r="B112" s="56"/>
      <c r="C112" s="56"/>
      <c r="D112" s="58" t="n">
        <v>412</v>
      </c>
      <c r="E112" s="58"/>
      <c r="F112" s="58" t="s">
        <v>145</v>
      </c>
      <c r="G112" s="57" t="n">
        <f aca="false">G113</f>
        <v>0</v>
      </c>
      <c r="H112" s="57" t="n">
        <f aca="false">H113</f>
        <v>0</v>
      </c>
      <c r="I112" s="57" t="n">
        <f aca="false">I113</f>
        <v>0</v>
      </c>
    </row>
    <row r="113" customFormat="false" ht="15.75" hidden="false" customHeight="true" outlineLevel="0" collapsed="false">
      <c r="A113" s="64"/>
      <c r="B113" s="67"/>
      <c r="C113" s="67"/>
      <c r="D113" s="60"/>
      <c r="E113" s="60" t="n">
        <v>4123</v>
      </c>
      <c r="F113" s="60" t="s">
        <v>146</v>
      </c>
      <c r="G113" s="65" t="n">
        <f aca="false">'Programska klasifikacija'!F250+'Programska klasifikacija'!F268+'Programska klasifikacija'!F286+'Programska klasifikacija'!F304+'Programska klasifikacija'!F322</f>
        <v>0</v>
      </c>
      <c r="H113" s="65" t="n">
        <f aca="false">'Programska klasifikacija'!G250+'Programska klasifikacija'!G268+'Programska klasifikacija'!G286+'Programska klasifikacija'!G304+'Programska klasifikacija'!G322</f>
        <v>0</v>
      </c>
      <c r="I113" s="65" t="n">
        <f aca="false">'Programska klasifikacija'!H253+'Programska klasifikacija'!H268+'Programska klasifikacija'!H286+'Programska klasifikacija'!H304+'Programska klasifikacija'!H322</f>
        <v>0</v>
      </c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customFormat="false" ht="15.75" hidden="false" customHeight="true" outlineLevel="0" collapsed="false">
      <c r="B114" s="56"/>
      <c r="C114" s="56" t="n">
        <v>42</v>
      </c>
      <c r="D114" s="58"/>
      <c r="E114" s="58"/>
      <c r="F114" s="58" t="s">
        <v>147</v>
      </c>
      <c r="G114" s="57" t="n">
        <f aca="false">G115+G117+G124</f>
        <v>14000</v>
      </c>
      <c r="H114" s="57" t="n">
        <f aca="false">H115+H117+H124</f>
        <v>0</v>
      </c>
      <c r="I114" s="57" t="n">
        <f aca="false">I115+I117+I124</f>
        <v>14000</v>
      </c>
    </row>
    <row r="115" customFormat="false" ht="15.75" hidden="false" customHeight="true" outlineLevel="0" collapsed="false">
      <c r="B115" s="56"/>
      <c r="C115" s="56"/>
      <c r="D115" s="58" t="n">
        <v>421</v>
      </c>
      <c r="E115" s="58"/>
      <c r="F115" s="58" t="s">
        <v>148</v>
      </c>
      <c r="G115" s="57" t="n">
        <f aca="false">G116</f>
        <v>0</v>
      </c>
      <c r="H115" s="57" t="n">
        <f aca="false">H116</f>
        <v>0</v>
      </c>
      <c r="I115" s="57" t="n">
        <f aca="false">I116</f>
        <v>0</v>
      </c>
    </row>
    <row r="116" customFormat="false" ht="15.75" hidden="false" customHeight="true" outlineLevel="0" collapsed="false">
      <c r="A116" s="64"/>
      <c r="B116" s="67"/>
      <c r="C116" s="67"/>
      <c r="D116" s="60"/>
      <c r="E116" s="60" t="n">
        <v>4214</v>
      </c>
      <c r="F116" s="60" t="s">
        <v>149</v>
      </c>
      <c r="G116" s="65" t="n">
        <f aca="false">'Programska klasifikacija'!F253+'Programska klasifikacija'!F271+'Programska klasifikacija'!F289+'Programska klasifikacija'!F307+'Programska klasifikacija'!F325</f>
        <v>0</v>
      </c>
      <c r="H116" s="65" t="n">
        <f aca="false">'Programska klasifikacija'!G253+'Programska klasifikacija'!G271+'Programska klasifikacija'!G289+'Programska klasifikacija'!G307+'Programska klasifikacija'!G325</f>
        <v>0</v>
      </c>
      <c r="I116" s="65" t="n">
        <f aca="false">'Programska klasifikacija'!H253+'Programska klasifikacija'!H271+'Programska klasifikacija'!H289+'Programska klasifikacija'!H307+'Programska klasifikacija'!H325</f>
        <v>0</v>
      </c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customFormat="false" ht="15.75" hidden="false" customHeight="true" outlineLevel="0" collapsed="false">
      <c r="B117" s="56"/>
      <c r="C117" s="56"/>
      <c r="D117" s="58" t="n">
        <v>422</v>
      </c>
      <c r="E117" s="58"/>
      <c r="F117" s="58" t="s">
        <v>150</v>
      </c>
      <c r="G117" s="57" t="n">
        <f aca="false">G118+G119+G120+G121+G122+G123</f>
        <v>14000</v>
      </c>
      <c r="H117" s="57" t="n">
        <f aca="false">H118+H119+H120+H121+H122+H123</f>
        <v>0</v>
      </c>
      <c r="I117" s="57" t="n">
        <f aca="false">I118+I119+I120+I121+I122+I123</f>
        <v>14000</v>
      </c>
    </row>
    <row r="118" customFormat="false" ht="15.75" hidden="false" customHeight="true" outlineLevel="0" collapsed="false">
      <c r="A118" s="64"/>
      <c r="B118" s="67"/>
      <c r="C118" s="67"/>
      <c r="D118" s="60"/>
      <c r="E118" s="60" t="n">
        <v>4221</v>
      </c>
      <c r="F118" s="60" t="s">
        <v>151</v>
      </c>
      <c r="G118" s="65" t="n">
        <f aca="false">'Programska klasifikacija'!F255+'Programska klasifikacija'!F273+'Programska klasifikacija'!F291+'Programska klasifikacija'!F309+'Programska klasifikacija'!F327</f>
        <v>12000</v>
      </c>
      <c r="H118" s="65" t="n">
        <f aca="false">'Programska klasifikacija'!G255+'Programska klasifikacija'!G273+'Programska klasifikacija'!G291+'Programska klasifikacija'!G309+'Programska klasifikacija'!G327</f>
        <v>0</v>
      </c>
      <c r="I118" s="65" t="n">
        <f aca="false">'Programska klasifikacija'!H255+'Programska klasifikacija'!H273+'Programska klasifikacija'!H291+'Programska klasifikacija'!H309+'Programska klasifikacija'!H327</f>
        <v>12000</v>
      </c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customFormat="false" ht="15.75" hidden="false" customHeight="true" outlineLevel="0" collapsed="false">
      <c r="A119" s="64"/>
      <c r="B119" s="67"/>
      <c r="C119" s="67"/>
      <c r="D119" s="60"/>
      <c r="E119" s="60" t="n">
        <v>4222</v>
      </c>
      <c r="F119" s="60" t="s">
        <v>152</v>
      </c>
      <c r="G119" s="65" t="n">
        <f aca="false">'Programska klasifikacija'!F256+'Programska klasifikacija'!F274+'Programska klasifikacija'!F292+'Programska klasifikacija'!F310+'Programska klasifikacija'!F328</f>
        <v>0</v>
      </c>
      <c r="H119" s="65" t="n">
        <f aca="false">'Programska klasifikacija'!G256+'Programska klasifikacija'!G274+'Programska klasifikacija'!G292+'Programska klasifikacija'!G310+'Programska klasifikacija'!G328</f>
        <v>0</v>
      </c>
      <c r="I119" s="65" t="n">
        <f aca="false">'Programska klasifikacija'!H256+'Programska klasifikacija'!H274+'Programska klasifikacija'!H292+'Programska klasifikacija'!H310+'Programska klasifikacija'!H328</f>
        <v>0</v>
      </c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customFormat="false" ht="15.75" hidden="false" customHeight="true" outlineLevel="0" collapsed="false">
      <c r="A120" s="64"/>
      <c r="B120" s="67"/>
      <c r="C120" s="67"/>
      <c r="D120" s="60"/>
      <c r="E120" s="60" t="n">
        <v>4223</v>
      </c>
      <c r="F120" s="60" t="s">
        <v>153</v>
      </c>
      <c r="G120" s="65" t="n">
        <f aca="false">'Programska klasifikacija'!F257+'Programska klasifikacija'!F275+'Programska klasifikacija'!F293+'Programska klasifikacija'!F311+'Programska klasifikacija'!F329</f>
        <v>0</v>
      </c>
      <c r="H120" s="65" t="n">
        <f aca="false">'Programska klasifikacija'!G257+'Programska klasifikacija'!G275+'Programska klasifikacija'!G293+'Programska klasifikacija'!G311+'Programska klasifikacija'!G329</f>
        <v>0</v>
      </c>
      <c r="I120" s="65" t="n">
        <f aca="false">'Programska klasifikacija'!H257+'Programska klasifikacija'!H275+'Programska klasifikacija'!H293+'Programska klasifikacija'!H311+'Programska klasifikacija'!H329</f>
        <v>0</v>
      </c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customFormat="false" ht="15.75" hidden="false" customHeight="true" outlineLevel="0" collapsed="false">
      <c r="A121" s="64"/>
      <c r="B121" s="67"/>
      <c r="C121" s="67"/>
      <c r="D121" s="60"/>
      <c r="E121" s="60" t="n">
        <v>4225</v>
      </c>
      <c r="F121" s="60" t="s">
        <v>154</v>
      </c>
      <c r="G121" s="65" t="n">
        <f aca="false">'Programska klasifikacija'!F258+'Programska klasifikacija'!F276+'Programska klasifikacija'!F294+'Programska klasifikacija'!F312+'Programska klasifikacija'!F330</f>
        <v>0</v>
      </c>
      <c r="H121" s="65" t="n">
        <f aca="false">'Programska klasifikacija'!G258+'Programska klasifikacija'!G276+'Programska klasifikacija'!G294+'Programska klasifikacija'!G312+'Programska klasifikacija'!G330</f>
        <v>0</v>
      </c>
      <c r="I121" s="65" t="n">
        <f aca="false">'Programska klasifikacija'!H258+'Programska klasifikacija'!H276+'Programska klasifikacija'!H294+'Programska klasifikacija'!H312+'Programska klasifikacija'!H330</f>
        <v>0</v>
      </c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customFormat="false" ht="15.75" hidden="false" customHeight="true" outlineLevel="0" collapsed="false">
      <c r="A122" s="64"/>
      <c r="B122" s="67"/>
      <c r="C122" s="67"/>
      <c r="D122" s="60"/>
      <c r="E122" s="60" t="n">
        <v>4226</v>
      </c>
      <c r="F122" s="60" t="s">
        <v>155</v>
      </c>
      <c r="G122" s="65" t="n">
        <f aca="false">'Programska klasifikacija'!F259+'Programska klasifikacija'!F277+'Programska klasifikacija'!F295+'Programska klasifikacija'!F313+'Programska klasifikacija'!F331</f>
        <v>0</v>
      </c>
      <c r="H122" s="65" t="n">
        <f aca="false">'Programska klasifikacija'!G259+'Programska klasifikacija'!G277+'Programska klasifikacija'!G295+'Programska klasifikacija'!G313+'Programska klasifikacija'!G331</f>
        <v>0</v>
      </c>
      <c r="I122" s="65" t="n">
        <f aca="false">'Programska klasifikacija'!H259+'Programska klasifikacija'!H277+'Programska klasifikacija'!H295+'Programska klasifikacija'!H313+'Programska klasifikacija'!H331</f>
        <v>0</v>
      </c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customFormat="false" ht="15.75" hidden="false" customHeight="true" outlineLevel="0" collapsed="false">
      <c r="A123" s="64"/>
      <c r="B123" s="67"/>
      <c r="C123" s="67"/>
      <c r="D123" s="60"/>
      <c r="E123" s="60" t="n">
        <v>4227</v>
      </c>
      <c r="F123" s="60" t="s">
        <v>156</v>
      </c>
      <c r="G123" s="65" t="n">
        <f aca="false">'Programska klasifikacija'!F260+'Programska klasifikacija'!F278+'Programska klasifikacija'!F296+'Programska klasifikacija'!F314+'Programska klasifikacija'!F332</f>
        <v>2000</v>
      </c>
      <c r="H123" s="65" t="n">
        <f aca="false">'Programska klasifikacija'!G260+'Programska klasifikacija'!G278+'Programska klasifikacija'!G296+'Programska klasifikacija'!G314+'Programska klasifikacija'!G332</f>
        <v>0</v>
      </c>
      <c r="I123" s="65" t="n">
        <f aca="false">'Programska klasifikacija'!H260+'Programska klasifikacija'!H278+'Programska klasifikacija'!H296+'Programska klasifikacija'!H314+'Programska klasifikacija'!H332</f>
        <v>2000</v>
      </c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customFormat="false" ht="15.75" hidden="false" customHeight="true" outlineLevel="0" collapsed="false">
      <c r="B124" s="56"/>
      <c r="C124" s="56"/>
      <c r="D124" s="58" t="n">
        <v>423</v>
      </c>
      <c r="E124" s="58"/>
      <c r="F124" s="58" t="s">
        <v>157</v>
      </c>
      <c r="G124" s="57" t="n">
        <f aca="false">G125</f>
        <v>0</v>
      </c>
      <c r="H124" s="57" t="n">
        <f aca="false">H125</f>
        <v>0</v>
      </c>
      <c r="I124" s="57" t="n">
        <f aca="false">I125</f>
        <v>0</v>
      </c>
    </row>
    <row r="125" customFormat="false" ht="15.75" hidden="false" customHeight="true" outlineLevel="0" collapsed="false">
      <c r="A125" s="64"/>
      <c r="B125" s="67"/>
      <c r="C125" s="67"/>
      <c r="D125" s="60"/>
      <c r="E125" s="60" t="n">
        <v>4231</v>
      </c>
      <c r="F125" s="60" t="s">
        <v>158</v>
      </c>
      <c r="G125" s="65" t="n">
        <f aca="false">'Programska klasifikacija'!F262+'Programska klasifikacija'!F280+'Programska klasifikacija'!F298+'Programska klasifikacija'!F316+'Programska klasifikacija'!F334</f>
        <v>0</v>
      </c>
      <c r="H125" s="65" t="n">
        <f aca="false">'Programska klasifikacija'!G262+'Programska klasifikacija'!G280+'Programska klasifikacija'!G298+'Programska klasifikacija'!G316+'Programska klasifikacija'!G334</f>
        <v>0</v>
      </c>
      <c r="I125" s="65" t="n">
        <f aca="false">'Programska klasifikacija'!H262+'Programska klasifikacija'!H280+'Programska klasifikacija'!H298+'Programska klasifikacija'!H316+'Programska klasifikacija'!H334</f>
        <v>0</v>
      </c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customFormat="false" ht="15.75" hidden="false" customHeight="true" outlineLevel="0" collapsed="false">
      <c r="B126" s="56"/>
      <c r="C126" s="56" t="n">
        <v>45</v>
      </c>
      <c r="D126" s="58"/>
      <c r="E126" s="58"/>
      <c r="F126" s="58" t="s">
        <v>159</v>
      </c>
      <c r="G126" s="57" t="n">
        <f aca="false">G127</f>
        <v>23500</v>
      </c>
      <c r="H126" s="57" t="n">
        <f aca="false">H127</f>
        <v>0</v>
      </c>
      <c r="I126" s="57" t="n">
        <f aca="false">I127</f>
        <v>23500</v>
      </c>
    </row>
    <row r="127" customFormat="false" ht="15.75" hidden="false" customHeight="true" outlineLevel="0" collapsed="false">
      <c r="B127" s="56"/>
      <c r="C127" s="56"/>
      <c r="D127" s="58" t="n">
        <v>451</v>
      </c>
      <c r="E127" s="58"/>
      <c r="F127" s="58" t="s">
        <v>160</v>
      </c>
      <c r="G127" s="57" t="n">
        <f aca="false">G128</f>
        <v>23500</v>
      </c>
      <c r="H127" s="57" t="n">
        <f aca="false">H128</f>
        <v>0</v>
      </c>
      <c r="I127" s="57" t="n">
        <f aca="false">I128</f>
        <v>23500</v>
      </c>
    </row>
    <row r="128" customFormat="false" ht="15.75" hidden="false" customHeight="true" outlineLevel="0" collapsed="false">
      <c r="A128" s="64"/>
      <c r="B128" s="67"/>
      <c r="C128" s="67"/>
      <c r="D128" s="60"/>
      <c r="E128" s="60" t="n">
        <v>4511</v>
      </c>
      <c r="F128" s="60" t="s">
        <v>160</v>
      </c>
      <c r="G128" s="65" t="n">
        <f aca="false">'Programska klasifikacija'!F264+'Programska klasifikacija'!F282+'Programska klasifikacija'!F300+'Programska klasifikacija'!F318+'Programska klasifikacija'!F336</f>
        <v>23500</v>
      </c>
      <c r="H128" s="65" t="n">
        <f aca="false">'Programska klasifikacija'!G264+'Programska klasifikacija'!G282+'Programska klasifikacija'!G300+'Programska klasifikacija'!G318+'Programska klasifikacija'!G336</f>
        <v>0</v>
      </c>
      <c r="I128" s="65" t="n">
        <f aca="false">'Programska klasifikacija'!H264+'Programska klasifikacija'!H282+'Programska klasifikacija'!H300+'Programska klasifikacija'!H318+'Programska klasifikacija'!H336</f>
        <v>23500</v>
      </c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">
    <mergeCell ref="B2:I2"/>
    <mergeCell ref="B4:I4"/>
    <mergeCell ref="B6:I6"/>
    <mergeCell ref="B8:F8"/>
    <mergeCell ref="B9:F9"/>
    <mergeCell ref="B61:F61"/>
    <mergeCell ref="B62:F6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37.71"/>
    <col collapsed="false" customWidth="true" hidden="false" outlineLevel="0" max="5" min="3" style="1" width="25.29"/>
    <col collapsed="false" customWidth="true" hidden="false" outlineLevel="0" max="26" min="6" style="1" width="8.71"/>
  </cols>
  <sheetData>
    <row r="1" customFormat="false" ht="15" hidden="false" customHeight="false" outlineLevel="0" collapsed="false">
      <c r="B1" s="23"/>
      <c r="C1" s="23"/>
      <c r="D1" s="23"/>
    </row>
    <row r="2" customFormat="false" ht="15.75" hidden="false" customHeight="true" outlineLevel="0" collapsed="false">
      <c r="B2" s="6" t="s">
        <v>161</v>
      </c>
      <c r="C2" s="6"/>
      <c r="D2" s="6"/>
      <c r="E2" s="6"/>
    </row>
    <row r="3" customFormat="false" ht="15" hidden="false" customHeight="false" outlineLevel="0" collapsed="false">
      <c r="B3" s="23"/>
      <c r="C3" s="23"/>
      <c r="D3" s="23"/>
    </row>
    <row r="4" customFormat="false" ht="15" hidden="false" customHeight="false" outlineLevel="0" collapsed="false">
      <c r="B4" s="29" t="s">
        <v>31</v>
      </c>
      <c r="C4" s="29" t="s">
        <v>32</v>
      </c>
      <c r="D4" s="29" t="s">
        <v>33</v>
      </c>
      <c r="E4" s="29" t="s">
        <v>34</v>
      </c>
    </row>
    <row r="5" customFormat="false" ht="15" hidden="false" customHeight="false" outlineLevel="0" collapsed="false">
      <c r="B5" s="49" t="n">
        <v>1</v>
      </c>
      <c r="C5" s="49" t="n">
        <v>2</v>
      </c>
      <c r="D5" s="49" t="n">
        <v>3</v>
      </c>
      <c r="E5" s="49" t="n">
        <v>4</v>
      </c>
    </row>
    <row r="6" customFormat="false" ht="15" hidden="false" customHeight="false" outlineLevel="0" collapsed="false">
      <c r="B6" s="51" t="s">
        <v>162</v>
      </c>
      <c r="C6" s="52" t="n">
        <f aca="false">C7+C10+C14</f>
        <v>321649</v>
      </c>
      <c r="D6" s="52" t="n">
        <f aca="false">D7+D10+D14</f>
        <v>66635</v>
      </c>
      <c r="E6" s="52" t="n">
        <f aca="false">E7+E10+E14</f>
        <v>388284</v>
      </c>
    </row>
    <row r="7" customFormat="false" ht="15" hidden="false" customHeight="false" outlineLevel="0" collapsed="false">
      <c r="A7" s="50"/>
      <c r="B7" s="70" t="s">
        <v>163</v>
      </c>
      <c r="C7" s="71" t="n">
        <f aca="false">C8+C9</f>
        <v>249852</v>
      </c>
      <c r="D7" s="71" t="n">
        <f aca="false">D8+D9</f>
        <v>66635</v>
      </c>
      <c r="E7" s="71" t="n">
        <f aca="false">E8+E9</f>
        <v>316487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Format="false" ht="15" hidden="false" customHeight="false" outlineLevel="0" collapsed="false">
      <c r="B8" s="67" t="s">
        <v>164</v>
      </c>
      <c r="C8" s="57" t="n">
        <f aca="false">'Programska klasifikacija'!F9</f>
        <v>249852</v>
      </c>
      <c r="D8" s="57" t="n">
        <f aca="false">'Programska klasifikacija'!G9</f>
        <v>66635</v>
      </c>
      <c r="E8" s="57" t="n">
        <f aca="false">'Programska klasifikacija'!H9</f>
        <v>316487</v>
      </c>
    </row>
    <row r="9" customFormat="false" ht="15" hidden="false" customHeight="false" outlineLevel="0" collapsed="false">
      <c r="B9" s="60"/>
      <c r="C9" s="57"/>
      <c r="D9" s="57"/>
    </row>
    <row r="10" customFormat="false" ht="15" hidden="false" customHeight="false" outlineLevel="0" collapsed="false">
      <c r="A10" s="50"/>
      <c r="B10" s="70" t="s">
        <v>165</v>
      </c>
      <c r="C10" s="71" t="n">
        <f aca="false">C11+C12+C13</f>
        <v>68100</v>
      </c>
      <c r="D10" s="71" t="n">
        <f aca="false">D11+D12+D13</f>
        <v>0</v>
      </c>
      <c r="E10" s="71" t="n">
        <f aca="false">E11+E12+E13</f>
        <v>68100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Format="false" ht="15" hidden="false" customHeight="false" outlineLevel="0" collapsed="false">
      <c r="B11" s="67" t="s">
        <v>166</v>
      </c>
      <c r="C11" s="57" t="n">
        <f aca="false">'Programska klasifikacija'!F10</f>
        <v>0</v>
      </c>
      <c r="D11" s="57" t="n">
        <f aca="false">'Programska klasifikacija'!G10</f>
        <v>0</v>
      </c>
      <c r="E11" s="57" t="n">
        <f aca="false">'Programska klasifikacija'!H10</f>
        <v>0</v>
      </c>
    </row>
    <row r="12" customFormat="false" ht="15" hidden="false" customHeight="false" outlineLevel="0" collapsed="false">
      <c r="B12" s="67" t="s">
        <v>167</v>
      </c>
      <c r="C12" s="57" t="n">
        <f aca="false">'Programska klasifikacija'!F11</f>
        <v>68100</v>
      </c>
      <c r="D12" s="57" t="n">
        <f aca="false">'Programska klasifikacija'!G11</f>
        <v>0</v>
      </c>
      <c r="E12" s="57" t="n">
        <f aca="false">'Programska klasifikacija'!H11</f>
        <v>68100</v>
      </c>
    </row>
    <row r="13" customFormat="false" ht="15" hidden="false" customHeight="false" outlineLevel="0" collapsed="false">
      <c r="B13" s="72"/>
      <c r="C13" s="73"/>
      <c r="D13" s="73"/>
    </row>
    <row r="14" customFormat="false" ht="15" hidden="false" customHeight="false" outlineLevel="0" collapsed="false">
      <c r="A14" s="50"/>
      <c r="B14" s="70" t="s">
        <v>168</v>
      </c>
      <c r="C14" s="71" t="n">
        <f aca="false">C15+C16+C17</f>
        <v>3697</v>
      </c>
      <c r="D14" s="71" t="n">
        <f aca="false">D15+D16+D17</f>
        <v>0</v>
      </c>
      <c r="E14" s="71" t="n">
        <f aca="false">E15+E16+E17</f>
        <v>3697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customFormat="false" ht="15" hidden="false" customHeight="false" outlineLevel="0" collapsed="false">
      <c r="B15" s="67" t="s">
        <v>169</v>
      </c>
      <c r="C15" s="57" t="n">
        <f aca="false">'Programska klasifikacija'!F12</f>
        <v>3697</v>
      </c>
      <c r="D15" s="57" t="n">
        <f aca="false">'Programska klasifikacija'!G12</f>
        <v>0</v>
      </c>
      <c r="E15" s="57" t="n">
        <f aca="false">'Programska klasifikacija'!H12</f>
        <v>3697</v>
      </c>
    </row>
    <row r="16" customFormat="false" ht="15" hidden="false" customHeight="false" outlineLevel="0" collapsed="false">
      <c r="B16" s="67" t="s">
        <v>170</v>
      </c>
      <c r="C16" s="57" t="n">
        <f aca="false">'Programska klasifikacija'!F13</f>
        <v>0</v>
      </c>
      <c r="D16" s="57" t="n">
        <f aca="false">'Programska klasifikacija'!G13</f>
        <v>0</v>
      </c>
      <c r="E16" s="57" t="n">
        <f aca="false">'Programska klasifikacija'!H13</f>
        <v>0</v>
      </c>
    </row>
    <row r="17" customFormat="false" ht="15" hidden="false" customHeight="false" outlineLevel="0" collapsed="false">
      <c r="B17" s="67"/>
      <c r="C17" s="57"/>
      <c r="D17" s="57"/>
    </row>
    <row r="18" customFormat="false" ht="15.75" hidden="false" customHeight="true" outlineLevel="0" collapsed="false">
      <c r="B18" s="51" t="s">
        <v>171</v>
      </c>
      <c r="C18" s="52" t="n">
        <f aca="false">C19+C22+C26</f>
        <v>321649</v>
      </c>
      <c r="D18" s="52" t="n">
        <f aca="false">D19+D22+D26</f>
        <v>66635</v>
      </c>
      <c r="E18" s="52" t="n">
        <f aca="false">E19+E22+E26</f>
        <v>388284</v>
      </c>
    </row>
    <row r="19" customFormat="false" ht="15.75" hidden="false" customHeight="true" outlineLevel="0" collapsed="false">
      <c r="A19" s="50"/>
      <c r="B19" s="70" t="s">
        <v>163</v>
      </c>
      <c r="C19" s="71" t="n">
        <f aca="false">C20+C21</f>
        <v>249852</v>
      </c>
      <c r="D19" s="71" t="n">
        <f aca="false">D20+D21</f>
        <v>66635</v>
      </c>
      <c r="E19" s="71" t="n">
        <f aca="false">E20+E21</f>
        <v>316487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customFormat="false" ht="15" hidden="false" customHeight="false" outlineLevel="0" collapsed="false">
      <c r="B20" s="67" t="s">
        <v>164</v>
      </c>
      <c r="C20" s="57" t="n">
        <f aca="false">'Programska klasifikacija'!F9</f>
        <v>249852</v>
      </c>
      <c r="D20" s="57" t="n">
        <f aca="false">'Programska klasifikacija'!G9</f>
        <v>66635</v>
      </c>
      <c r="E20" s="57" t="n">
        <f aca="false">'Programska klasifikacija'!H9</f>
        <v>316487</v>
      </c>
    </row>
    <row r="21" customFormat="false" ht="15.75" hidden="false" customHeight="true" outlineLevel="0" collapsed="false">
      <c r="B21" s="60"/>
      <c r="C21" s="57"/>
      <c r="D21" s="57"/>
    </row>
    <row r="22" customFormat="false" ht="15.75" hidden="false" customHeight="true" outlineLevel="0" collapsed="false">
      <c r="A22" s="50"/>
      <c r="B22" s="70" t="s">
        <v>165</v>
      </c>
      <c r="C22" s="71" t="n">
        <f aca="false">C23+C24+C25</f>
        <v>68100</v>
      </c>
      <c r="D22" s="71" t="n">
        <f aca="false">D23+D24+D25</f>
        <v>0</v>
      </c>
      <c r="E22" s="71" t="n">
        <f aca="false">E23+E24+E25</f>
        <v>68100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customFormat="false" ht="15.75" hidden="false" customHeight="true" outlineLevel="0" collapsed="false">
      <c r="B23" s="67" t="s">
        <v>166</v>
      </c>
      <c r="C23" s="57" t="n">
        <f aca="false">'Programska klasifikacija'!F10</f>
        <v>0</v>
      </c>
      <c r="D23" s="57" t="n">
        <f aca="false">'Programska klasifikacija'!G10</f>
        <v>0</v>
      </c>
      <c r="E23" s="57" t="n">
        <f aca="false">'Programska klasifikacija'!H10</f>
        <v>0</v>
      </c>
    </row>
    <row r="24" customFormat="false" ht="15.75" hidden="false" customHeight="true" outlineLevel="0" collapsed="false">
      <c r="B24" s="67" t="s">
        <v>167</v>
      </c>
      <c r="C24" s="57" t="n">
        <f aca="false">'Programska klasifikacija'!F11</f>
        <v>68100</v>
      </c>
      <c r="D24" s="57" t="n">
        <f aca="false">'Programska klasifikacija'!G11</f>
        <v>0</v>
      </c>
      <c r="E24" s="57" t="n">
        <f aca="false">'Programska klasifikacija'!H11</f>
        <v>68100</v>
      </c>
    </row>
    <row r="25" customFormat="false" ht="15.75" hidden="false" customHeight="true" outlineLevel="0" collapsed="false">
      <c r="B25" s="67"/>
      <c r="C25" s="57"/>
      <c r="D25" s="57"/>
    </row>
    <row r="26" customFormat="false" ht="15.75" hidden="false" customHeight="true" outlineLevel="0" collapsed="false">
      <c r="A26" s="50"/>
      <c r="B26" s="70" t="s">
        <v>168</v>
      </c>
      <c r="C26" s="71" t="n">
        <f aca="false">C27+C28+C29</f>
        <v>3697</v>
      </c>
      <c r="D26" s="71" t="n">
        <f aca="false">D27+D28+D29</f>
        <v>0</v>
      </c>
      <c r="E26" s="71" t="n">
        <f aca="false">E27+E28+E29</f>
        <v>3697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customFormat="false" ht="15.75" hidden="false" customHeight="true" outlineLevel="0" collapsed="false">
      <c r="B27" s="67" t="s">
        <v>169</v>
      </c>
      <c r="C27" s="57" t="n">
        <f aca="false">'Programska klasifikacija'!F12</f>
        <v>3697</v>
      </c>
      <c r="D27" s="57" t="n">
        <f aca="false">'Programska klasifikacija'!G12</f>
        <v>0</v>
      </c>
      <c r="E27" s="57" t="n">
        <f aca="false">'Programska klasifikacija'!H12</f>
        <v>3697</v>
      </c>
    </row>
    <row r="28" customFormat="false" ht="15.75" hidden="false" customHeight="true" outlineLevel="0" collapsed="false">
      <c r="B28" s="67" t="s">
        <v>170</v>
      </c>
      <c r="C28" s="57" t="n">
        <f aca="false">'Programska klasifikacija'!F13</f>
        <v>0</v>
      </c>
      <c r="D28" s="57" t="n">
        <f aca="false">'Programska klasifikacija'!G13</f>
        <v>0</v>
      </c>
      <c r="E28" s="57" t="n">
        <f aca="false">'Programska klasifikacija'!H13</f>
        <v>0</v>
      </c>
    </row>
    <row r="29" customFormat="false" ht="15.75" hidden="false" customHeight="true" outlineLevel="0" collapsed="false">
      <c r="B29" s="67"/>
      <c r="C29" s="57"/>
      <c r="D29" s="57"/>
    </row>
    <row r="30" customFormat="false" ht="15.75" hidden="false" customHeight="true" outlineLevel="0" collapsed="false">
      <c r="B30" s="56" t="s">
        <v>98</v>
      </c>
      <c r="C30" s="57"/>
      <c r="D30" s="57"/>
      <c r="E30" s="74"/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37.71"/>
    <col collapsed="false" customWidth="true" hidden="false" outlineLevel="0" max="5" min="3" style="1" width="25.29"/>
    <col collapsed="false" customWidth="true" hidden="false" outlineLevel="0" max="26" min="6" style="1" width="8.71"/>
  </cols>
  <sheetData>
    <row r="1" customFormat="false" ht="15" hidden="false" customHeight="false" outlineLevel="0" collapsed="false">
      <c r="B1" s="23"/>
      <c r="C1" s="23"/>
      <c r="D1" s="23"/>
    </row>
    <row r="2" customFormat="false" ht="15.75" hidden="false" customHeight="true" outlineLevel="0" collapsed="false">
      <c r="B2" s="6" t="s">
        <v>172</v>
      </c>
      <c r="C2" s="6"/>
      <c r="D2" s="6"/>
      <c r="E2" s="6"/>
    </row>
    <row r="3" customFormat="false" ht="15" hidden="false" customHeight="false" outlineLevel="0" collapsed="false">
      <c r="B3" s="23"/>
      <c r="C3" s="23"/>
      <c r="D3" s="23"/>
    </row>
    <row r="4" customFormat="false" ht="15" hidden="false" customHeight="false" outlineLevel="0" collapsed="false">
      <c r="B4" s="29" t="s">
        <v>31</v>
      </c>
      <c r="C4" s="29" t="s">
        <v>32</v>
      </c>
      <c r="D4" s="29" t="s">
        <v>33</v>
      </c>
      <c r="E4" s="29" t="s">
        <v>34</v>
      </c>
    </row>
    <row r="5" customFormat="false" ht="15" hidden="false" customHeight="false" outlineLevel="0" collapsed="false">
      <c r="B5" s="49" t="n">
        <v>1</v>
      </c>
      <c r="C5" s="49" t="n">
        <v>2</v>
      </c>
      <c r="D5" s="49" t="n">
        <v>3</v>
      </c>
      <c r="E5" s="49" t="n">
        <v>4</v>
      </c>
    </row>
    <row r="6" customFormat="false" ht="15.75" hidden="false" customHeight="true" outlineLevel="0" collapsed="false">
      <c r="A6" s="50"/>
      <c r="B6" s="51" t="s">
        <v>171</v>
      </c>
      <c r="C6" s="52" t="n">
        <f aca="false">C7</f>
        <v>321649</v>
      </c>
      <c r="D6" s="52" t="n">
        <f aca="false">D7</f>
        <v>66635</v>
      </c>
      <c r="E6" s="52" t="n">
        <f aca="false">E7</f>
        <v>388284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Format="false" ht="15" hidden="false" customHeight="false" outlineLevel="0" collapsed="false">
      <c r="B7" s="53" t="s">
        <v>173</v>
      </c>
      <c r="C7" s="54" t="n">
        <f aca="false">C8</f>
        <v>321649</v>
      </c>
      <c r="D7" s="54" t="n">
        <f aca="false">D8</f>
        <v>66635</v>
      </c>
      <c r="E7" s="54" t="n">
        <f aca="false">E8</f>
        <v>388284</v>
      </c>
    </row>
    <row r="8" customFormat="false" ht="15" hidden="false" customHeight="false" outlineLevel="0" collapsed="false">
      <c r="B8" s="55" t="s">
        <v>174</v>
      </c>
      <c r="C8" s="57" t="n">
        <f aca="false">C9</f>
        <v>321649</v>
      </c>
      <c r="D8" s="57" t="n">
        <f aca="false">D9</f>
        <v>66635</v>
      </c>
      <c r="E8" s="57" t="n">
        <f aca="false">E9</f>
        <v>388284</v>
      </c>
    </row>
    <row r="9" customFormat="false" ht="15" hidden="false" customHeight="false" outlineLevel="0" collapsed="false">
      <c r="B9" s="67" t="s">
        <v>175</v>
      </c>
      <c r="C9" s="57" t="n">
        <f aca="false">'Programska klasifikacija'!F8</f>
        <v>321649</v>
      </c>
      <c r="D9" s="57" t="n">
        <f aca="false">'Programska klasifikacija'!G8</f>
        <v>66635</v>
      </c>
      <c r="E9" s="57" t="n">
        <f aca="false">'Programska klasifikacija'!H8</f>
        <v>388284</v>
      </c>
    </row>
    <row r="10" customFormat="false" ht="15" hidden="false" customHeight="false" outlineLevel="0" collapsed="false">
      <c r="B10" s="56" t="s">
        <v>98</v>
      </c>
      <c r="C10" s="57"/>
      <c r="D10" s="57"/>
      <c r="E10" s="74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7.43"/>
    <col collapsed="false" customWidth="true" hidden="false" outlineLevel="0" max="4" min="3" style="1" width="8.43"/>
    <col collapsed="false" customWidth="true" hidden="false" outlineLevel="0" max="5" min="5" style="1" width="5.43"/>
    <col collapsed="false" customWidth="true" hidden="false" outlineLevel="0" max="9" min="6" style="1" width="25.29"/>
    <col collapsed="false" customWidth="true" hidden="false" outlineLevel="0" max="26" min="10" style="1" width="8.71"/>
  </cols>
  <sheetData>
    <row r="1" customFormat="false" ht="18" hidden="false" customHeight="true" outlineLevel="0" collapsed="false">
      <c r="B1" s="23"/>
      <c r="C1" s="23"/>
      <c r="D1" s="23"/>
      <c r="E1" s="23"/>
      <c r="F1" s="23"/>
      <c r="G1" s="23"/>
      <c r="H1" s="23"/>
    </row>
    <row r="2" customFormat="false" ht="18" hidden="false" customHeight="true" outlineLevel="0" collapsed="false">
      <c r="B2" s="6" t="s">
        <v>176</v>
      </c>
      <c r="C2" s="6"/>
      <c r="D2" s="6"/>
      <c r="E2" s="6"/>
      <c r="F2" s="6"/>
      <c r="G2" s="6"/>
      <c r="H2" s="6"/>
      <c r="I2" s="6"/>
    </row>
    <row r="3" customFormat="false" ht="15.75" hidden="false" customHeight="true" outlineLevel="0" collapsed="false">
      <c r="B3" s="6" t="s">
        <v>177</v>
      </c>
      <c r="C3" s="6"/>
      <c r="D3" s="6"/>
      <c r="E3" s="6"/>
      <c r="F3" s="6"/>
      <c r="G3" s="6"/>
      <c r="H3" s="6"/>
      <c r="I3" s="6"/>
    </row>
    <row r="4" customFormat="false" ht="15" hidden="false" customHeight="false" outlineLevel="0" collapsed="false">
      <c r="B4" s="23"/>
      <c r="C4" s="23"/>
      <c r="D4" s="23"/>
      <c r="E4" s="23"/>
      <c r="F4" s="23"/>
      <c r="G4" s="23"/>
      <c r="H4" s="23"/>
    </row>
    <row r="5" customFormat="false" ht="25.5" hidden="false" customHeight="true" outlineLevel="0" collapsed="false">
      <c r="B5" s="29" t="s">
        <v>31</v>
      </c>
      <c r="C5" s="29"/>
      <c r="D5" s="29"/>
      <c r="E5" s="29"/>
      <c r="F5" s="29"/>
      <c r="G5" s="29" t="s">
        <v>32</v>
      </c>
      <c r="H5" s="29" t="s">
        <v>33</v>
      </c>
      <c r="I5" s="29" t="s">
        <v>34</v>
      </c>
    </row>
    <row r="6" customFormat="false" ht="15" hidden="false" customHeight="false" outlineLevel="0" collapsed="false">
      <c r="B6" s="49" t="n">
        <v>1</v>
      </c>
      <c r="C6" s="49"/>
      <c r="D6" s="49"/>
      <c r="E6" s="49"/>
      <c r="F6" s="49"/>
      <c r="G6" s="75" t="n">
        <v>2</v>
      </c>
      <c r="H6" s="75" t="n">
        <v>3</v>
      </c>
      <c r="I6" s="75" t="n">
        <v>4</v>
      </c>
    </row>
    <row r="7" customFormat="false" ht="15" hidden="false" customHeight="false" outlineLevel="0" collapsed="false">
      <c r="A7" s="50"/>
      <c r="B7" s="51" t="n">
        <v>8</v>
      </c>
      <c r="C7" s="51"/>
      <c r="D7" s="51"/>
      <c r="E7" s="51"/>
      <c r="F7" s="51" t="s">
        <v>178</v>
      </c>
      <c r="G7" s="52" t="n">
        <f aca="false">G8</f>
        <v>0</v>
      </c>
      <c r="H7" s="52" t="n">
        <f aca="false">H8</f>
        <v>0</v>
      </c>
      <c r="I7" s="52" t="n">
        <f aca="false">I8</f>
        <v>0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Format="false" ht="15" hidden="false" customHeight="false" outlineLevel="0" collapsed="false">
      <c r="B8" s="55"/>
      <c r="C8" s="56" t="n">
        <v>84</v>
      </c>
      <c r="D8" s="56"/>
      <c r="E8" s="56"/>
      <c r="F8" s="56" t="s">
        <v>179</v>
      </c>
      <c r="G8" s="57"/>
      <c r="H8" s="57"/>
      <c r="I8" s="57"/>
    </row>
    <row r="9" customFormat="false" ht="15" hidden="false" customHeight="false" outlineLevel="0" collapsed="false">
      <c r="B9" s="58"/>
      <c r="C9" s="58"/>
      <c r="D9" s="58"/>
      <c r="E9" s="60" t="s">
        <v>180</v>
      </c>
      <c r="F9" s="67"/>
      <c r="G9" s="57"/>
      <c r="H9" s="57"/>
      <c r="I9" s="57"/>
    </row>
    <row r="10" customFormat="false" ht="15" hidden="false" customHeight="false" outlineLevel="0" collapsed="false">
      <c r="A10" s="50"/>
      <c r="B10" s="76" t="n">
        <v>5</v>
      </c>
      <c r="C10" s="76"/>
      <c r="D10" s="76"/>
      <c r="E10" s="76"/>
      <c r="F10" s="77" t="s">
        <v>181</v>
      </c>
      <c r="G10" s="52" t="n">
        <f aca="false">G11</f>
        <v>0</v>
      </c>
      <c r="H10" s="52" t="n">
        <f aca="false">H11</f>
        <v>0</v>
      </c>
      <c r="I10" s="52" t="n">
        <f aca="false">I11</f>
        <v>0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Format="false" ht="15" hidden="false" customHeight="false" outlineLevel="0" collapsed="false">
      <c r="B11" s="56"/>
      <c r="C11" s="56" t="n">
        <v>54</v>
      </c>
      <c r="D11" s="56"/>
      <c r="E11" s="56"/>
      <c r="F11" s="69" t="s">
        <v>182</v>
      </c>
      <c r="G11" s="57"/>
      <c r="H11" s="57"/>
      <c r="I11" s="74"/>
    </row>
    <row r="12" customFormat="false" ht="15" hidden="false" customHeight="false" outlineLevel="0" collapsed="false">
      <c r="B12" s="58" t="s">
        <v>98</v>
      </c>
      <c r="C12" s="61"/>
      <c r="D12" s="61"/>
      <c r="E12" s="61"/>
      <c r="F12" s="78" t="s">
        <v>180</v>
      </c>
      <c r="G12" s="57"/>
      <c r="H12" s="57"/>
      <c r="I12" s="57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B2:I2"/>
    <mergeCell ref="B3:I3"/>
    <mergeCell ref="B5:F5"/>
    <mergeCell ref="B6:F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37.71"/>
    <col collapsed="false" customWidth="true" hidden="false" outlineLevel="0" max="5" min="3" style="1" width="25.29"/>
    <col collapsed="false" customWidth="true" hidden="false" outlineLevel="0" max="26" min="6" style="1" width="8.71"/>
  </cols>
  <sheetData>
    <row r="1" customFormat="false" ht="15" hidden="false" customHeight="false" outlineLevel="0" collapsed="false">
      <c r="B1" s="23"/>
      <c r="C1" s="23"/>
      <c r="D1" s="23"/>
    </row>
    <row r="2" customFormat="false" ht="15.75" hidden="false" customHeight="true" outlineLevel="0" collapsed="false">
      <c r="B2" s="6" t="s">
        <v>183</v>
      </c>
      <c r="C2" s="6"/>
      <c r="D2" s="6"/>
      <c r="E2" s="6"/>
    </row>
    <row r="3" customFormat="false" ht="15" hidden="false" customHeight="false" outlineLevel="0" collapsed="false">
      <c r="B3" s="23"/>
      <c r="C3" s="23"/>
      <c r="D3" s="23"/>
    </row>
    <row r="4" customFormat="false" ht="15" hidden="false" customHeight="false" outlineLevel="0" collapsed="false">
      <c r="B4" s="29" t="s">
        <v>31</v>
      </c>
      <c r="C4" s="29" t="s">
        <v>32</v>
      </c>
      <c r="D4" s="29" t="s">
        <v>33</v>
      </c>
      <c r="E4" s="29" t="s">
        <v>34</v>
      </c>
    </row>
    <row r="5" customFormat="false" ht="15" hidden="false" customHeight="false" outlineLevel="0" collapsed="false">
      <c r="B5" s="49" t="n">
        <v>1</v>
      </c>
      <c r="C5" s="49" t="n">
        <v>2</v>
      </c>
      <c r="D5" s="49" t="n">
        <v>3</v>
      </c>
      <c r="E5" s="49" t="n">
        <v>4</v>
      </c>
    </row>
    <row r="6" customFormat="false" ht="15" hidden="false" customHeight="false" outlineLevel="0" collapsed="false">
      <c r="A6" s="50"/>
      <c r="B6" s="51" t="s">
        <v>184</v>
      </c>
      <c r="C6" s="52" t="n">
        <f aca="false">C7+C10+C14</f>
        <v>0</v>
      </c>
      <c r="D6" s="52" t="n">
        <f aca="false">D7+D10+D14</f>
        <v>0</v>
      </c>
      <c r="E6" s="52" t="n">
        <f aca="false">E7+E10+E14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Format="false" ht="15" hidden="false" customHeight="false" outlineLevel="0" collapsed="false">
      <c r="B7" s="70" t="s">
        <v>163</v>
      </c>
      <c r="C7" s="73" t="n">
        <f aca="false">C8</f>
        <v>0</v>
      </c>
      <c r="D7" s="73" t="n">
        <f aca="false">D8</f>
        <v>0</v>
      </c>
      <c r="E7" s="73" t="n">
        <f aca="false">E8</f>
        <v>0</v>
      </c>
    </row>
    <row r="8" customFormat="false" ht="15" hidden="false" customHeight="false" outlineLevel="0" collapsed="false">
      <c r="B8" s="67" t="s">
        <v>164</v>
      </c>
      <c r="C8" s="59"/>
      <c r="D8" s="59"/>
      <c r="E8" s="59"/>
    </row>
    <row r="9" customFormat="false" ht="15" hidden="false" customHeight="false" outlineLevel="0" collapsed="false">
      <c r="B9" s="60"/>
      <c r="C9" s="57"/>
      <c r="D9" s="57"/>
    </row>
    <row r="10" customFormat="false" ht="15" hidden="false" customHeight="false" outlineLevel="0" collapsed="false">
      <c r="B10" s="70" t="s">
        <v>165</v>
      </c>
      <c r="C10" s="73" t="n">
        <f aca="false">C11+C12</f>
        <v>0</v>
      </c>
      <c r="D10" s="73" t="n">
        <f aca="false">D11+D12</f>
        <v>0</v>
      </c>
      <c r="E10" s="73" t="n">
        <f aca="false">E11+E12</f>
        <v>0</v>
      </c>
    </row>
    <row r="11" customFormat="false" ht="15" hidden="false" customHeight="false" outlineLevel="0" collapsed="false">
      <c r="B11" s="67" t="s">
        <v>166</v>
      </c>
      <c r="C11" s="59"/>
      <c r="D11" s="59"/>
      <c r="E11" s="59"/>
    </row>
    <row r="12" customFormat="false" ht="15" hidden="false" customHeight="false" outlineLevel="0" collapsed="false">
      <c r="B12" s="67" t="s">
        <v>167</v>
      </c>
      <c r="C12" s="59"/>
      <c r="D12" s="59"/>
      <c r="E12" s="59"/>
    </row>
    <row r="13" customFormat="false" ht="15" hidden="false" customHeight="false" outlineLevel="0" collapsed="false">
      <c r="B13" s="67"/>
      <c r="C13" s="57"/>
      <c r="D13" s="57"/>
    </row>
    <row r="14" customFormat="false" ht="15" hidden="false" customHeight="false" outlineLevel="0" collapsed="false">
      <c r="B14" s="70" t="s">
        <v>168</v>
      </c>
      <c r="C14" s="73" t="n">
        <f aca="false">C15+C16</f>
        <v>0</v>
      </c>
      <c r="D14" s="73" t="n">
        <f aca="false">D15+D16</f>
        <v>0</v>
      </c>
      <c r="E14" s="73" t="n">
        <f aca="false">E15+E16</f>
        <v>0</v>
      </c>
    </row>
    <row r="15" customFormat="false" ht="17.25" hidden="false" customHeight="true" outlineLevel="0" collapsed="false">
      <c r="B15" s="67" t="s">
        <v>185</v>
      </c>
      <c r="C15" s="59"/>
      <c r="D15" s="59"/>
      <c r="E15" s="59"/>
    </row>
    <row r="16" customFormat="false" ht="19.5" hidden="false" customHeight="true" outlineLevel="0" collapsed="false">
      <c r="B16" s="67" t="s">
        <v>186</v>
      </c>
      <c r="C16" s="59"/>
      <c r="D16" s="59"/>
      <c r="E16" s="59"/>
    </row>
    <row r="17" customFormat="false" ht="15" hidden="false" customHeight="false" outlineLevel="0" collapsed="false">
      <c r="B17" s="67"/>
      <c r="C17" s="57"/>
      <c r="D17" s="57"/>
    </row>
    <row r="18" customFormat="false" ht="15.75" hidden="false" customHeight="true" outlineLevel="0" collapsed="false">
      <c r="A18" s="50"/>
      <c r="B18" s="51" t="s">
        <v>187</v>
      </c>
      <c r="C18" s="52" t="n">
        <f aca="false">C19+C22+C26</f>
        <v>0</v>
      </c>
      <c r="D18" s="52" t="n">
        <f aca="false">D19+D22+D26</f>
        <v>0</v>
      </c>
      <c r="E18" s="52" t="n">
        <f aca="false">E19+E22+E26</f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customFormat="false" ht="15.75" hidden="false" customHeight="true" outlineLevel="0" collapsed="false">
      <c r="B19" s="70" t="s">
        <v>163</v>
      </c>
      <c r="C19" s="73" t="n">
        <f aca="false">C20</f>
        <v>0</v>
      </c>
      <c r="D19" s="73" t="n">
        <f aca="false">D20</f>
        <v>0</v>
      </c>
      <c r="E19" s="73" t="n">
        <f aca="false">E20</f>
        <v>0</v>
      </c>
    </row>
    <row r="20" customFormat="false" ht="15" hidden="false" customHeight="false" outlineLevel="0" collapsed="false">
      <c r="B20" s="67" t="s">
        <v>164</v>
      </c>
      <c r="C20" s="59"/>
      <c r="D20" s="59"/>
      <c r="E20" s="59"/>
    </row>
    <row r="21" customFormat="false" ht="15.75" hidden="false" customHeight="true" outlineLevel="0" collapsed="false">
      <c r="B21" s="60"/>
      <c r="C21" s="57"/>
      <c r="D21" s="57"/>
    </row>
    <row r="22" customFormat="false" ht="15.75" hidden="false" customHeight="true" outlineLevel="0" collapsed="false">
      <c r="B22" s="70" t="s">
        <v>165</v>
      </c>
      <c r="C22" s="73" t="n">
        <f aca="false">C23+C24</f>
        <v>0</v>
      </c>
      <c r="D22" s="73" t="n">
        <f aca="false">D23+D24</f>
        <v>0</v>
      </c>
      <c r="E22" s="73" t="n">
        <f aca="false">E23+E24</f>
        <v>0</v>
      </c>
    </row>
    <row r="23" customFormat="false" ht="15.75" hidden="false" customHeight="true" outlineLevel="0" collapsed="false">
      <c r="B23" s="67" t="s">
        <v>166</v>
      </c>
      <c r="C23" s="59"/>
      <c r="D23" s="59"/>
      <c r="E23" s="59"/>
    </row>
    <row r="24" customFormat="false" ht="15.75" hidden="false" customHeight="true" outlineLevel="0" collapsed="false">
      <c r="B24" s="67" t="s">
        <v>188</v>
      </c>
      <c r="C24" s="59"/>
      <c r="D24" s="59"/>
      <c r="E24" s="59"/>
    </row>
    <row r="25" customFormat="false" ht="15.75" hidden="false" customHeight="true" outlineLevel="0" collapsed="false">
      <c r="B25" s="67"/>
      <c r="C25" s="57"/>
      <c r="D25" s="57"/>
    </row>
    <row r="26" customFormat="false" ht="15.75" hidden="false" customHeight="true" outlineLevel="0" collapsed="false">
      <c r="B26" s="70" t="s">
        <v>168</v>
      </c>
      <c r="C26" s="73" t="n">
        <f aca="false">C27+C28</f>
        <v>0</v>
      </c>
      <c r="D26" s="73" t="n">
        <f aca="false">D27+D28</f>
        <v>0</v>
      </c>
      <c r="E26" s="73" t="n">
        <f aca="false">E27+E28</f>
        <v>0</v>
      </c>
    </row>
    <row r="27" customFormat="false" ht="20.25" hidden="false" customHeight="true" outlineLevel="0" collapsed="false">
      <c r="B27" s="67" t="s">
        <v>185</v>
      </c>
      <c r="C27" s="59"/>
      <c r="D27" s="59"/>
      <c r="E27" s="59"/>
    </row>
    <row r="28" customFormat="false" ht="17.25" hidden="false" customHeight="true" outlineLevel="0" collapsed="false">
      <c r="B28" s="67" t="s">
        <v>186</v>
      </c>
      <c r="C28" s="59"/>
      <c r="D28" s="59"/>
      <c r="E28" s="59"/>
    </row>
    <row r="29" customFormat="false" ht="15.75" hidden="false" customHeight="true" outlineLevel="0" collapsed="false">
      <c r="B29" s="56" t="s">
        <v>98</v>
      </c>
      <c r="C29" s="57"/>
      <c r="D29" s="57"/>
      <c r="E29" s="74"/>
    </row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7.43"/>
    <col collapsed="false" customWidth="true" hidden="false" outlineLevel="0" max="3" min="3" style="1" width="8.43"/>
    <col collapsed="false" customWidth="true" hidden="false" outlineLevel="0" max="4" min="4" style="1" width="23.43"/>
    <col collapsed="false" customWidth="true" hidden="false" outlineLevel="0" max="5" min="5" style="1" width="37.43"/>
    <col collapsed="false" customWidth="true" hidden="false" outlineLevel="0" max="8" min="6" style="1" width="25.29"/>
    <col collapsed="false" customWidth="true" hidden="false" outlineLevel="0" max="26" min="9" style="1" width="8.71"/>
  </cols>
  <sheetData>
    <row r="1" customFormat="false" ht="15" hidden="false" customHeight="false" outlineLevel="0" collapsed="false">
      <c r="B1" s="23"/>
      <c r="C1" s="23"/>
      <c r="D1" s="23"/>
      <c r="E1" s="23"/>
      <c r="F1" s="23"/>
      <c r="G1" s="23"/>
    </row>
    <row r="2" customFormat="false" ht="18" hidden="false" customHeight="true" outlineLevel="0" collapsed="false">
      <c r="B2" s="6" t="s">
        <v>189</v>
      </c>
      <c r="C2" s="6"/>
      <c r="D2" s="6"/>
      <c r="E2" s="6"/>
      <c r="F2" s="6"/>
      <c r="G2" s="6"/>
      <c r="H2" s="6"/>
    </row>
    <row r="3" customFormat="false" ht="15" hidden="false" customHeight="false" outlineLevel="0" collapsed="false"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B4" s="79" t="s">
        <v>190</v>
      </c>
      <c r="C4" s="79"/>
      <c r="D4" s="79"/>
      <c r="E4" s="79"/>
      <c r="F4" s="79"/>
      <c r="G4" s="79"/>
      <c r="H4" s="79"/>
    </row>
    <row r="5" customFormat="false" ht="15" hidden="false" customHeight="false" outlineLevel="0" collapsed="false">
      <c r="B5" s="23"/>
      <c r="C5" s="23"/>
      <c r="D5" s="23"/>
      <c r="E5" s="23"/>
      <c r="F5" s="23"/>
      <c r="G5" s="23"/>
    </row>
    <row r="6" customFormat="false" ht="15" hidden="false" customHeight="true" outlineLevel="0" collapsed="false">
      <c r="B6" s="29" t="s">
        <v>31</v>
      </c>
      <c r="C6" s="29"/>
      <c r="D6" s="29"/>
      <c r="E6" s="29"/>
      <c r="F6" s="29" t="s">
        <v>32</v>
      </c>
      <c r="G6" s="29" t="s">
        <v>33</v>
      </c>
      <c r="H6" s="29" t="s">
        <v>34</v>
      </c>
    </row>
    <row r="7" customFormat="false" ht="15.75" hidden="false" customHeight="true" outlineLevel="0" collapsed="false">
      <c r="A7" s="30"/>
      <c r="B7" s="80" t="n">
        <v>1</v>
      </c>
      <c r="C7" s="80"/>
      <c r="D7" s="80"/>
      <c r="E7" s="80"/>
      <c r="F7" s="80" t="n">
        <v>4</v>
      </c>
      <c r="G7" s="80" t="n">
        <v>3</v>
      </c>
      <c r="H7" s="80" t="n">
        <v>4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customFormat="false" ht="51" hidden="false" customHeight="true" outlineLevel="0" collapsed="false">
      <c r="A8" s="81"/>
      <c r="B8" s="82" t="n">
        <v>10344313</v>
      </c>
      <c r="C8" s="82"/>
      <c r="D8" s="82"/>
      <c r="E8" s="83" t="s">
        <v>0</v>
      </c>
      <c r="F8" s="84" t="n">
        <f aca="false">F9+F10+F11+F12+F13</f>
        <v>321649</v>
      </c>
      <c r="G8" s="84" t="n">
        <f aca="false">G9+G10+G11+G12+G13</f>
        <v>66635</v>
      </c>
      <c r="H8" s="84" t="n">
        <f aca="false">H9+H10+H11+H12+H13</f>
        <v>388284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customFormat="false" ht="14.25" hidden="false" customHeight="true" outlineLevel="0" collapsed="false">
      <c r="A9" s="85"/>
      <c r="B9" s="72" t="s">
        <v>164</v>
      </c>
      <c r="C9" s="72"/>
      <c r="D9" s="72"/>
      <c r="E9" s="86" t="s">
        <v>191</v>
      </c>
      <c r="F9" s="87" t="n">
        <f aca="false">F16+F247</f>
        <v>249852</v>
      </c>
      <c r="G9" s="87" t="n">
        <f aca="false">G16+G247</f>
        <v>66635</v>
      </c>
      <c r="H9" s="87" t="n">
        <f aca="false">H16+H247</f>
        <v>316487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customFormat="false" ht="16.5" hidden="false" customHeight="true" outlineLevel="0" collapsed="false">
      <c r="A10" s="85"/>
      <c r="B10" s="72" t="s">
        <v>192</v>
      </c>
      <c r="C10" s="72"/>
      <c r="D10" s="72"/>
      <c r="E10" s="86" t="s">
        <v>193</v>
      </c>
      <c r="F10" s="87" t="n">
        <f aca="false">F62+F265</f>
        <v>0</v>
      </c>
      <c r="G10" s="87" t="n">
        <f aca="false">G62+G265</f>
        <v>0</v>
      </c>
      <c r="H10" s="87" t="n">
        <f aca="false">H62+H265</f>
        <v>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customFormat="false" ht="15" hidden="false" customHeight="true" outlineLevel="0" collapsed="false">
      <c r="A11" s="85"/>
      <c r="B11" s="72" t="s">
        <v>167</v>
      </c>
      <c r="C11" s="72"/>
      <c r="D11" s="72"/>
      <c r="E11" s="88" t="s">
        <v>194</v>
      </c>
      <c r="F11" s="87" t="n">
        <f aca="false">F108+F283</f>
        <v>68100</v>
      </c>
      <c r="G11" s="87" t="n">
        <f aca="false">G108+G283</f>
        <v>0</v>
      </c>
      <c r="H11" s="87" t="n">
        <f aca="false">H108+H283</f>
        <v>68100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customFormat="false" ht="15.75" hidden="false" customHeight="true" outlineLevel="0" collapsed="false">
      <c r="A12" s="85"/>
      <c r="B12" s="72" t="s">
        <v>195</v>
      </c>
      <c r="C12" s="72"/>
      <c r="D12" s="72"/>
      <c r="E12" s="88" t="s">
        <v>196</v>
      </c>
      <c r="F12" s="87" t="n">
        <f aca="false">F154+F301</f>
        <v>3697</v>
      </c>
      <c r="G12" s="87" t="n">
        <f aca="false">G154+G301</f>
        <v>0</v>
      </c>
      <c r="H12" s="87" t="n">
        <f aca="false">H154+H301</f>
        <v>3697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customFormat="false" ht="15.75" hidden="false" customHeight="true" outlineLevel="0" collapsed="false">
      <c r="A13" s="85"/>
      <c r="B13" s="72" t="s">
        <v>197</v>
      </c>
      <c r="C13" s="72"/>
      <c r="D13" s="72"/>
      <c r="E13" s="88" t="s">
        <v>198</v>
      </c>
      <c r="F13" s="87" t="n">
        <f aca="false">F200+F319</f>
        <v>0</v>
      </c>
      <c r="G13" s="87" t="n">
        <f aca="false">G200+G319</f>
        <v>0</v>
      </c>
      <c r="H13" s="87" t="n">
        <f aca="false">H200+H319</f>
        <v>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customFormat="false" ht="30" hidden="false" customHeight="true" outlineLevel="0" collapsed="false">
      <c r="A14" s="81"/>
      <c r="B14" s="82" t="s">
        <v>199</v>
      </c>
      <c r="C14" s="82"/>
      <c r="D14" s="82"/>
      <c r="E14" s="83" t="s">
        <v>200</v>
      </c>
      <c r="F14" s="84" t="n">
        <f aca="false">F15+F246</f>
        <v>321649</v>
      </c>
      <c r="G14" s="84" t="n">
        <f aca="false">G15+G246</f>
        <v>66635</v>
      </c>
      <c r="H14" s="84" t="n">
        <f aca="false">H15+H246</f>
        <v>388284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customFormat="false" ht="30" hidden="false" customHeight="true" outlineLevel="0" collapsed="false">
      <c r="A15" s="89"/>
      <c r="B15" s="53" t="s">
        <v>201</v>
      </c>
      <c r="C15" s="53"/>
      <c r="D15" s="53"/>
      <c r="E15" s="90" t="s">
        <v>202</v>
      </c>
      <c r="F15" s="91" t="n">
        <f aca="false">F16+F62+F108+F154+F200</f>
        <v>284149</v>
      </c>
      <c r="G15" s="91" t="n">
        <f aca="false">G16+G62+G108+G154+G200</f>
        <v>66635</v>
      </c>
      <c r="H15" s="91" t="n">
        <f aca="false">H16+H62+H108+H154+H200</f>
        <v>350784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customFormat="false" ht="15.75" hidden="false" customHeight="true" outlineLevel="0" collapsed="false">
      <c r="A16" s="85" t="s">
        <v>203</v>
      </c>
      <c r="B16" s="72" t="s">
        <v>204</v>
      </c>
      <c r="C16" s="72"/>
      <c r="D16" s="72"/>
      <c r="E16" s="86" t="s">
        <v>191</v>
      </c>
      <c r="F16" s="87" t="n">
        <f aca="false">F17+F24+F57</f>
        <v>212352</v>
      </c>
      <c r="G16" s="87" t="n">
        <f aca="false">G17+G24+G57</f>
        <v>66635</v>
      </c>
      <c r="H16" s="87" t="n">
        <f aca="false">H17+H24+H57</f>
        <v>278987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customFormat="false" ht="30" hidden="false" customHeight="true" outlineLevel="0" collapsed="false">
      <c r="A17" s="89"/>
      <c r="B17" s="55" t="n">
        <v>31</v>
      </c>
      <c r="C17" s="55"/>
      <c r="D17" s="55"/>
      <c r="E17" s="92" t="s">
        <v>101</v>
      </c>
      <c r="F17" s="93" t="n">
        <f aca="false">F18+F20+F22</f>
        <v>204252</v>
      </c>
      <c r="G17" s="93" t="n">
        <f aca="false">G18+G20+G22</f>
        <v>66635</v>
      </c>
      <c r="H17" s="93" t="n">
        <f aca="false">H18+H20+H22</f>
        <v>270887</v>
      </c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customFormat="false" ht="30" hidden="false" customHeight="true" outlineLevel="0" collapsed="false">
      <c r="A18" s="94"/>
      <c r="B18" s="95"/>
      <c r="C18" s="96" t="n">
        <v>311</v>
      </c>
      <c r="D18" s="97"/>
      <c r="E18" s="98" t="s">
        <v>205</v>
      </c>
      <c r="F18" s="99" t="n">
        <f aca="false">F19</f>
        <v>168000</v>
      </c>
      <c r="G18" s="99" t="n">
        <f aca="false">G19</f>
        <v>52870</v>
      </c>
      <c r="H18" s="99" t="n">
        <f aca="false">H19</f>
        <v>220870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customFormat="false" ht="30" hidden="false" customHeight="true" outlineLevel="0" collapsed="false">
      <c r="A19" s="85"/>
      <c r="B19" s="100"/>
      <c r="C19" s="101"/>
      <c r="D19" s="102" t="n">
        <v>3111</v>
      </c>
      <c r="E19" s="103" t="s">
        <v>103</v>
      </c>
      <c r="F19" s="104" t="n">
        <v>168000</v>
      </c>
      <c r="G19" s="104" t="n">
        <v>52870</v>
      </c>
      <c r="H19" s="104" t="n">
        <f aca="false">F19+G19</f>
        <v>220870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customFormat="false" ht="30" hidden="false" customHeight="true" outlineLevel="0" collapsed="false">
      <c r="A20" s="94"/>
      <c r="B20" s="95"/>
      <c r="C20" s="96" t="n">
        <v>312</v>
      </c>
      <c r="D20" s="105"/>
      <c r="E20" s="106" t="s">
        <v>104</v>
      </c>
      <c r="F20" s="99" t="n">
        <f aca="false">F21</f>
        <v>12000</v>
      </c>
      <c r="G20" s="99" t="n">
        <f aca="false">G21</f>
        <v>0</v>
      </c>
      <c r="H20" s="99" t="n">
        <f aca="false">H21</f>
        <v>12000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customFormat="false" ht="30" hidden="false" customHeight="true" outlineLevel="0" collapsed="false">
      <c r="A21" s="85"/>
      <c r="B21" s="100"/>
      <c r="C21" s="101"/>
      <c r="D21" s="102" t="n">
        <v>3121</v>
      </c>
      <c r="E21" s="103" t="s">
        <v>104</v>
      </c>
      <c r="F21" s="104" t="n">
        <v>12000</v>
      </c>
      <c r="G21" s="104"/>
      <c r="H21" s="104" t="n">
        <f aca="false">F21+G21</f>
        <v>12000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customFormat="false" ht="30" hidden="false" customHeight="true" outlineLevel="0" collapsed="false">
      <c r="A22" s="94"/>
      <c r="B22" s="95"/>
      <c r="C22" s="96" t="n">
        <v>313</v>
      </c>
      <c r="D22" s="97"/>
      <c r="E22" s="106" t="s">
        <v>206</v>
      </c>
      <c r="F22" s="99" t="n">
        <f aca="false">F23</f>
        <v>24252</v>
      </c>
      <c r="G22" s="99" t="n">
        <f aca="false">G23</f>
        <v>13765</v>
      </c>
      <c r="H22" s="99" t="n">
        <f aca="false">H23</f>
        <v>38017</v>
      </c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customFormat="false" ht="30" hidden="false" customHeight="true" outlineLevel="0" collapsed="false">
      <c r="A23" s="85"/>
      <c r="B23" s="100"/>
      <c r="C23" s="101"/>
      <c r="D23" s="102" t="n">
        <v>3131</v>
      </c>
      <c r="E23" s="60" t="s">
        <v>207</v>
      </c>
      <c r="F23" s="104" t="n">
        <v>24252</v>
      </c>
      <c r="G23" s="104" t="n">
        <v>13765</v>
      </c>
      <c r="H23" s="104" t="n">
        <f aca="false">F23+G23</f>
        <v>38017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customFormat="false" ht="30" hidden="false" customHeight="true" outlineLevel="0" collapsed="false">
      <c r="A24" s="89"/>
      <c r="B24" s="107" t="n">
        <v>32</v>
      </c>
      <c r="C24" s="108"/>
      <c r="D24" s="109"/>
      <c r="E24" s="110" t="s">
        <v>107</v>
      </c>
      <c r="F24" s="93" t="n">
        <f aca="false">F25+F30+F37+F47+F49</f>
        <v>8100</v>
      </c>
      <c r="G24" s="93" t="n">
        <f aca="false">G25+G30+G37+G47+G49</f>
        <v>0</v>
      </c>
      <c r="H24" s="93" t="n">
        <f aca="false">H25+H30+H37+H47+H49</f>
        <v>8100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customFormat="false" ht="30" hidden="false" customHeight="true" outlineLevel="0" collapsed="false">
      <c r="A25" s="94"/>
      <c r="B25" s="95"/>
      <c r="C25" s="96" t="n">
        <v>321</v>
      </c>
      <c r="D25" s="97"/>
      <c r="E25" s="106" t="s">
        <v>108</v>
      </c>
      <c r="F25" s="99" t="n">
        <f aca="false">F26+F27+F28+F29</f>
        <v>8100</v>
      </c>
      <c r="G25" s="99" t="n">
        <f aca="false">G26+G27+G28+G29</f>
        <v>0</v>
      </c>
      <c r="H25" s="99" t="n">
        <f aca="false">H26+H27+H28+H29</f>
        <v>8100</v>
      </c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customFormat="false" ht="30" hidden="false" customHeight="true" outlineLevel="0" collapsed="false">
      <c r="A26" s="85"/>
      <c r="B26" s="100"/>
      <c r="C26" s="101"/>
      <c r="D26" s="102" t="n">
        <v>3211</v>
      </c>
      <c r="E26" s="103" t="s">
        <v>109</v>
      </c>
      <c r="F26" s="104" t="n">
        <v>0</v>
      </c>
      <c r="G26" s="104"/>
      <c r="H26" s="104" t="n">
        <f aca="false">F26+G26</f>
        <v>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customFormat="false" ht="30" hidden="false" customHeight="true" outlineLevel="0" collapsed="false">
      <c r="A27" s="85"/>
      <c r="B27" s="100"/>
      <c r="C27" s="101"/>
      <c r="D27" s="102" t="n">
        <v>3212</v>
      </c>
      <c r="E27" s="111" t="s">
        <v>110</v>
      </c>
      <c r="F27" s="104" t="n">
        <v>8100</v>
      </c>
      <c r="G27" s="112"/>
      <c r="H27" s="112" t="n">
        <f aca="false">F27+G27</f>
        <v>8100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customFormat="false" ht="30" hidden="false" customHeight="true" outlineLevel="0" collapsed="false">
      <c r="A28" s="85"/>
      <c r="B28" s="100"/>
      <c r="C28" s="101"/>
      <c r="D28" s="102" t="n">
        <v>3213</v>
      </c>
      <c r="E28" s="103" t="s">
        <v>111</v>
      </c>
      <c r="F28" s="104" t="n">
        <v>0</v>
      </c>
      <c r="G28" s="112"/>
      <c r="H28" s="112" t="n">
        <f aca="false">F28+G28</f>
        <v>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customFormat="false" ht="30" hidden="false" customHeight="true" outlineLevel="0" collapsed="false">
      <c r="A29" s="85"/>
      <c r="B29" s="100"/>
      <c r="C29" s="101"/>
      <c r="D29" s="102" t="n">
        <v>3214</v>
      </c>
      <c r="E29" s="111" t="s">
        <v>112</v>
      </c>
      <c r="F29" s="104" t="n">
        <v>0</v>
      </c>
      <c r="G29" s="112"/>
      <c r="H29" s="112" t="n">
        <f aca="false">F29+G29</f>
        <v>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customFormat="false" ht="30" hidden="false" customHeight="true" outlineLevel="0" collapsed="false">
      <c r="A30" s="94"/>
      <c r="B30" s="95"/>
      <c r="C30" s="96" t="n">
        <v>322</v>
      </c>
      <c r="D30" s="97"/>
      <c r="E30" s="106" t="s">
        <v>113</v>
      </c>
      <c r="F30" s="99" t="n">
        <f aca="false">F31+F32+F33+F34+F35+F36</f>
        <v>0</v>
      </c>
      <c r="G30" s="99" t="n">
        <f aca="false">G31+G32+G33+G34+G35+G36</f>
        <v>0</v>
      </c>
      <c r="H30" s="99" t="n">
        <f aca="false">H31+H32+H33+H34+H35+H36</f>
        <v>0</v>
      </c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customFormat="false" ht="30" hidden="false" customHeight="true" outlineLevel="0" collapsed="false">
      <c r="A31" s="85"/>
      <c r="B31" s="100"/>
      <c r="C31" s="101"/>
      <c r="D31" s="102" t="n">
        <v>3221</v>
      </c>
      <c r="E31" s="103" t="s">
        <v>208</v>
      </c>
      <c r="F31" s="104" t="n">
        <v>0</v>
      </c>
      <c r="G31" s="104"/>
      <c r="H31" s="104" t="n">
        <f aca="false">F31+G31</f>
        <v>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customFormat="false" ht="30" hidden="false" customHeight="true" outlineLevel="0" collapsed="false">
      <c r="A32" s="85"/>
      <c r="B32" s="100"/>
      <c r="C32" s="101"/>
      <c r="D32" s="102" t="n">
        <v>3222</v>
      </c>
      <c r="E32" s="103" t="s">
        <v>115</v>
      </c>
      <c r="F32" s="104" t="n">
        <v>0</v>
      </c>
      <c r="G32" s="104"/>
      <c r="H32" s="104" t="n">
        <f aca="false">F32+G32</f>
        <v>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customFormat="false" ht="30" hidden="false" customHeight="true" outlineLevel="0" collapsed="false">
      <c r="A33" s="85"/>
      <c r="B33" s="100"/>
      <c r="C33" s="101"/>
      <c r="D33" s="102" t="n">
        <v>3223</v>
      </c>
      <c r="E33" s="103" t="s">
        <v>116</v>
      </c>
      <c r="F33" s="104" t="n">
        <v>0</v>
      </c>
      <c r="G33" s="104"/>
      <c r="H33" s="104" t="n">
        <f aca="false">F33+G33</f>
        <v>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customFormat="false" ht="30" hidden="false" customHeight="true" outlineLevel="0" collapsed="false">
      <c r="A34" s="85"/>
      <c r="B34" s="100"/>
      <c r="C34" s="101"/>
      <c r="D34" s="102" t="n">
        <v>3224</v>
      </c>
      <c r="E34" s="111" t="s">
        <v>209</v>
      </c>
      <c r="F34" s="104" t="n">
        <v>0</v>
      </c>
      <c r="G34" s="104"/>
      <c r="H34" s="104" t="n">
        <f aca="false">F34+G34</f>
        <v>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customFormat="false" ht="30" hidden="false" customHeight="true" outlineLevel="0" collapsed="false">
      <c r="A35" s="85"/>
      <c r="B35" s="100"/>
      <c r="C35" s="101"/>
      <c r="D35" s="102" t="n">
        <v>3225</v>
      </c>
      <c r="E35" s="103" t="s">
        <v>118</v>
      </c>
      <c r="F35" s="104" t="n">
        <v>0</v>
      </c>
      <c r="G35" s="104"/>
      <c r="H35" s="104" t="n">
        <f aca="false">F35+G35</f>
        <v>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customFormat="false" ht="30" hidden="false" customHeight="true" outlineLevel="0" collapsed="false">
      <c r="A36" s="85"/>
      <c r="B36" s="100"/>
      <c r="C36" s="101"/>
      <c r="D36" s="102" t="n">
        <v>3227</v>
      </c>
      <c r="E36" s="103" t="s">
        <v>119</v>
      </c>
      <c r="F36" s="104" t="n">
        <v>0</v>
      </c>
      <c r="G36" s="112"/>
      <c r="H36" s="112" t="n">
        <f aca="false">F36+G36</f>
        <v>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customFormat="false" ht="30" hidden="false" customHeight="true" outlineLevel="0" collapsed="false">
      <c r="A37" s="94"/>
      <c r="B37" s="95"/>
      <c r="C37" s="96" t="n">
        <v>323</v>
      </c>
      <c r="D37" s="97"/>
      <c r="E37" s="106" t="s">
        <v>120</v>
      </c>
      <c r="F37" s="99" t="n">
        <f aca="false">F38+F39+F40+F41+F42+F43+F44+F45+F46</f>
        <v>0</v>
      </c>
      <c r="G37" s="99" t="n">
        <f aca="false">G38+G39+G40+G41+G42+G43+G44+G45+G46</f>
        <v>0</v>
      </c>
      <c r="H37" s="99" t="n">
        <f aca="false">H38+H39+H40+H41+H42+H43+H44+H45+H46</f>
        <v>0</v>
      </c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customFormat="false" ht="30" hidden="false" customHeight="true" outlineLevel="0" collapsed="false">
      <c r="A38" s="85"/>
      <c r="B38" s="100"/>
      <c r="C38" s="101"/>
      <c r="D38" s="102" t="n">
        <v>3231</v>
      </c>
      <c r="E38" s="103" t="s">
        <v>121</v>
      </c>
      <c r="F38" s="104" t="n">
        <v>0</v>
      </c>
      <c r="G38" s="104"/>
      <c r="H38" s="104" t="n">
        <f aca="false">F38+G38</f>
        <v>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customFormat="false" ht="30" hidden="false" customHeight="true" outlineLevel="0" collapsed="false">
      <c r="A39" s="85"/>
      <c r="B39" s="100"/>
      <c r="C39" s="101"/>
      <c r="D39" s="102" t="n">
        <v>3232</v>
      </c>
      <c r="E39" s="103" t="s">
        <v>122</v>
      </c>
      <c r="F39" s="104" t="n">
        <v>0</v>
      </c>
      <c r="G39" s="104"/>
      <c r="H39" s="104" t="n">
        <f aca="false">F39+G39</f>
        <v>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customFormat="false" ht="30" hidden="false" customHeight="true" outlineLevel="0" collapsed="false">
      <c r="A40" s="85"/>
      <c r="B40" s="100"/>
      <c r="C40" s="101"/>
      <c r="D40" s="102" t="n">
        <v>3233</v>
      </c>
      <c r="E40" s="103" t="s">
        <v>123</v>
      </c>
      <c r="F40" s="104" t="n">
        <v>0</v>
      </c>
      <c r="G40" s="104"/>
      <c r="H40" s="104" t="n">
        <f aca="false">F40+G40</f>
        <v>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customFormat="false" ht="30" hidden="false" customHeight="true" outlineLevel="0" collapsed="false">
      <c r="A41" s="85"/>
      <c r="B41" s="100"/>
      <c r="C41" s="101"/>
      <c r="D41" s="102" t="n">
        <v>3234</v>
      </c>
      <c r="E41" s="103" t="s">
        <v>124</v>
      </c>
      <c r="F41" s="104" t="n">
        <v>0</v>
      </c>
      <c r="G41" s="104"/>
      <c r="H41" s="104" t="n">
        <f aca="false">F41+G41</f>
        <v>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customFormat="false" ht="30" hidden="false" customHeight="true" outlineLevel="0" collapsed="false">
      <c r="A42" s="85"/>
      <c r="B42" s="100"/>
      <c r="C42" s="101"/>
      <c r="D42" s="102" t="n">
        <v>3235</v>
      </c>
      <c r="E42" s="103" t="s">
        <v>125</v>
      </c>
      <c r="F42" s="104" t="n">
        <v>0</v>
      </c>
      <c r="G42" s="104"/>
      <c r="H42" s="104" t="n">
        <f aca="false">F42+G42</f>
        <v>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customFormat="false" ht="30" hidden="false" customHeight="true" outlineLevel="0" collapsed="false">
      <c r="A43" s="85"/>
      <c r="B43" s="100"/>
      <c r="C43" s="101"/>
      <c r="D43" s="102" t="n">
        <v>3236</v>
      </c>
      <c r="E43" s="111" t="s">
        <v>210</v>
      </c>
      <c r="F43" s="104" t="n">
        <v>0</v>
      </c>
      <c r="G43" s="104"/>
      <c r="H43" s="104" t="n">
        <f aca="false">F43+G43</f>
        <v>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customFormat="false" ht="30" hidden="false" customHeight="true" outlineLevel="0" collapsed="false">
      <c r="A44" s="85"/>
      <c r="B44" s="100"/>
      <c r="C44" s="101"/>
      <c r="D44" s="102" t="n">
        <v>3237</v>
      </c>
      <c r="E44" s="103" t="s">
        <v>127</v>
      </c>
      <c r="F44" s="104" t="n">
        <v>0</v>
      </c>
      <c r="G44" s="104"/>
      <c r="H44" s="104" t="n">
        <f aca="false">F44+G44</f>
        <v>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customFormat="false" ht="30" hidden="false" customHeight="true" outlineLevel="0" collapsed="false">
      <c r="A45" s="85"/>
      <c r="B45" s="100"/>
      <c r="C45" s="101"/>
      <c r="D45" s="102" t="n">
        <v>3238</v>
      </c>
      <c r="E45" s="103" t="s">
        <v>128</v>
      </c>
      <c r="F45" s="104" t="n">
        <v>0</v>
      </c>
      <c r="G45" s="104"/>
      <c r="H45" s="104" t="n">
        <f aca="false">F45+G45</f>
        <v>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customFormat="false" ht="30" hidden="false" customHeight="true" outlineLevel="0" collapsed="false">
      <c r="A46" s="85"/>
      <c r="B46" s="100"/>
      <c r="C46" s="101"/>
      <c r="D46" s="102" t="n">
        <v>3239</v>
      </c>
      <c r="E46" s="103" t="s">
        <v>129</v>
      </c>
      <c r="F46" s="104" t="n">
        <v>0</v>
      </c>
      <c r="G46" s="104"/>
      <c r="H46" s="104" t="n">
        <f aca="false">F46+G46</f>
        <v>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customFormat="false" ht="30" hidden="false" customHeight="true" outlineLevel="0" collapsed="false">
      <c r="A47" s="94"/>
      <c r="B47" s="95"/>
      <c r="C47" s="96" t="n">
        <v>324</v>
      </c>
      <c r="D47" s="97"/>
      <c r="E47" s="113" t="s">
        <v>130</v>
      </c>
      <c r="F47" s="99" t="n">
        <f aca="false">F48</f>
        <v>0</v>
      </c>
      <c r="G47" s="99" t="n">
        <f aca="false">G48</f>
        <v>0</v>
      </c>
      <c r="H47" s="99" t="n">
        <f aca="false">H48</f>
        <v>0</v>
      </c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customFormat="false" ht="30" hidden="false" customHeight="true" outlineLevel="0" collapsed="false">
      <c r="A48" s="85"/>
      <c r="B48" s="100"/>
      <c r="C48" s="101"/>
      <c r="D48" s="102" t="n">
        <v>3241</v>
      </c>
      <c r="E48" s="111" t="s">
        <v>130</v>
      </c>
      <c r="F48" s="104" t="n">
        <v>0</v>
      </c>
      <c r="G48" s="112"/>
      <c r="H48" s="112" t="n">
        <f aca="false">F48+G48</f>
        <v>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customFormat="false" ht="30" hidden="false" customHeight="true" outlineLevel="0" collapsed="false">
      <c r="A49" s="94"/>
      <c r="B49" s="95"/>
      <c r="C49" s="96" t="n">
        <v>329</v>
      </c>
      <c r="D49" s="97"/>
      <c r="E49" s="106" t="s">
        <v>211</v>
      </c>
      <c r="F49" s="99" t="n">
        <f aca="false">F50+F51+F52+F53+F54+F55+F56</f>
        <v>0</v>
      </c>
      <c r="G49" s="99" t="n">
        <f aca="false">G50+G51+G52+G53+G54+G55+G56</f>
        <v>0</v>
      </c>
      <c r="H49" s="99" t="n">
        <f aca="false">H50+H51+H52+H53+H54+H55+H56</f>
        <v>0</v>
      </c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customFormat="false" ht="30" hidden="false" customHeight="true" outlineLevel="0" collapsed="false">
      <c r="A50" s="85"/>
      <c r="B50" s="100"/>
      <c r="C50" s="101"/>
      <c r="D50" s="102" t="n">
        <v>3291</v>
      </c>
      <c r="E50" s="111" t="s">
        <v>212</v>
      </c>
      <c r="F50" s="104" t="n">
        <v>0</v>
      </c>
      <c r="G50" s="112"/>
      <c r="H50" s="112" t="n">
        <f aca="false">F50+G50</f>
        <v>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customFormat="false" ht="30" hidden="false" customHeight="true" outlineLevel="0" collapsed="false">
      <c r="A51" s="85"/>
      <c r="B51" s="100"/>
      <c r="C51" s="101"/>
      <c r="D51" s="102" t="n">
        <v>3292</v>
      </c>
      <c r="E51" s="103" t="s">
        <v>133</v>
      </c>
      <c r="F51" s="104" t="n">
        <v>0</v>
      </c>
      <c r="G51" s="104"/>
      <c r="H51" s="104" t="n">
        <f aca="false">F51+G51</f>
        <v>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customFormat="false" ht="30" hidden="false" customHeight="true" outlineLevel="0" collapsed="false">
      <c r="A52" s="85"/>
      <c r="B52" s="100"/>
      <c r="C52" s="101"/>
      <c r="D52" s="102" t="n">
        <v>3293</v>
      </c>
      <c r="E52" s="103" t="s">
        <v>134</v>
      </c>
      <c r="F52" s="104" t="n">
        <v>0</v>
      </c>
      <c r="G52" s="104"/>
      <c r="H52" s="104" t="n">
        <f aca="false">F52+G52</f>
        <v>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customFormat="false" ht="30" hidden="false" customHeight="true" outlineLevel="0" collapsed="false">
      <c r="A53" s="85"/>
      <c r="B53" s="100"/>
      <c r="C53" s="101"/>
      <c r="D53" s="102" t="n">
        <v>3294</v>
      </c>
      <c r="E53" s="103" t="s">
        <v>135</v>
      </c>
      <c r="F53" s="104" t="n">
        <v>0</v>
      </c>
      <c r="G53" s="104"/>
      <c r="H53" s="104" t="n">
        <f aca="false">F53+G53</f>
        <v>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customFormat="false" ht="30" hidden="false" customHeight="true" outlineLevel="0" collapsed="false">
      <c r="A54" s="85"/>
      <c r="B54" s="100"/>
      <c r="C54" s="101"/>
      <c r="D54" s="102" t="n">
        <v>3295</v>
      </c>
      <c r="E54" s="103" t="s">
        <v>136</v>
      </c>
      <c r="F54" s="104" t="n">
        <v>0</v>
      </c>
      <c r="G54" s="104"/>
      <c r="H54" s="104" t="n">
        <f aca="false">F54+G54</f>
        <v>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customFormat="false" ht="30" hidden="false" customHeight="true" outlineLevel="0" collapsed="false">
      <c r="A55" s="85"/>
      <c r="B55" s="100"/>
      <c r="C55" s="101"/>
      <c r="D55" s="102" t="n">
        <v>3296</v>
      </c>
      <c r="E55" s="103" t="s">
        <v>137</v>
      </c>
      <c r="F55" s="104" t="n">
        <v>0</v>
      </c>
      <c r="G55" s="104"/>
      <c r="H55" s="104" t="n">
        <f aca="false">F55+G55</f>
        <v>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customFormat="false" ht="30" hidden="false" customHeight="true" outlineLevel="0" collapsed="false">
      <c r="A56" s="85"/>
      <c r="B56" s="100"/>
      <c r="C56" s="101"/>
      <c r="D56" s="102" t="n">
        <v>3299</v>
      </c>
      <c r="E56" s="103" t="s">
        <v>211</v>
      </c>
      <c r="F56" s="104" t="n">
        <v>0</v>
      </c>
      <c r="G56" s="104"/>
      <c r="H56" s="104" t="n">
        <f aca="false">F56+G56</f>
        <v>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customFormat="false" ht="30" hidden="false" customHeight="true" outlineLevel="0" collapsed="false">
      <c r="A57" s="89"/>
      <c r="B57" s="107" t="n">
        <v>34</v>
      </c>
      <c r="C57" s="108"/>
      <c r="D57" s="109"/>
      <c r="E57" s="110" t="s">
        <v>138</v>
      </c>
      <c r="F57" s="93" t="n">
        <f aca="false">F58</f>
        <v>0</v>
      </c>
      <c r="G57" s="93" t="n">
        <f aca="false">G58</f>
        <v>0</v>
      </c>
      <c r="H57" s="93" t="n">
        <f aca="false">H58</f>
        <v>0</v>
      </c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customFormat="false" ht="30" hidden="false" customHeight="true" outlineLevel="0" collapsed="false">
      <c r="A58" s="94"/>
      <c r="B58" s="95"/>
      <c r="C58" s="96" t="n">
        <v>343</v>
      </c>
      <c r="D58" s="97"/>
      <c r="E58" s="106" t="s">
        <v>213</v>
      </c>
      <c r="F58" s="99" t="n">
        <f aca="false">F59+F60+F61</f>
        <v>0</v>
      </c>
      <c r="G58" s="99" t="n">
        <f aca="false">G59+G60+G61</f>
        <v>0</v>
      </c>
      <c r="H58" s="99" t="n">
        <f aca="false">H59+H60+H61</f>
        <v>0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customFormat="false" ht="30" hidden="false" customHeight="true" outlineLevel="0" collapsed="false">
      <c r="A59" s="85"/>
      <c r="B59" s="100"/>
      <c r="C59" s="101"/>
      <c r="D59" s="102" t="n">
        <v>3431</v>
      </c>
      <c r="E59" s="103" t="s">
        <v>214</v>
      </c>
      <c r="F59" s="104" t="n">
        <v>0</v>
      </c>
      <c r="G59" s="104"/>
      <c r="H59" s="104" t="n">
        <f aca="false">F59+G59</f>
        <v>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customFormat="false" ht="30" hidden="false" customHeight="true" outlineLevel="0" collapsed="false">
      <c r="A60" s="85"/>
      <c r="B60" s="100"/>
      <c r="C60" s="101"/>
      <c r="D60" s="102" t="n">
        <v>3433</v>
      </c>
      <c r="E60" s="103" t="s">
        <v>141</v>
      </c>
      <c r="F60" s="104" t="n">
        <v>0</v>
      </c>
      <c r="G60" s="104"/>
      <c r="H60" s="104" t="n">
        <f aca="false">F60+G60</f>
        <v>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customFormat="false" ht="30" hidden="false" customHeight="true" outlineLevel="0" collapsed="false">
      <c r="A61" s="85"/>
      <c r="B61" s="100"/>
      <c r="C61" s="101"/>
      <c r="D61" s="102" t="n">
        <v>3434</v>
      </c>
      <c r="E61" s="103" t="s">
        <v>142</v>
      </c>
      <c r="F61" s="104" t="n">
        <v>0</v>
      </c>
      <c r="G61" s="104"/>
      <c r="H61" s="104" t="n">
        <f aca="false">F61+G61</f>
        <v>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customFormat="false" ht="14.25" hidden="false" customHeight="true" outlineLevel="0" collapsed="false">
      <c r="A62" s="114" t="s">
        <v>203</v>
      </c>
      <c r="B62" s="72" t="s">
        <v>166</v>
      </c>
      <c r="C62" s="72"/>
      <c r="D62" s="72"/>
      <c r="E62" s="88" t="s">
        <v>74</v>
      </c>
      <c r="F62" s="87" t="n">
        <f aca="false">F63+F70+F103</f>
        <v>0</v>
      </c>
      <c r="G62" s="87" t="n">
        <f aca="false">G63+G70+G103</f>
        <v>0</v>
      </c>
      <c r="H62" s="87" t="n">
        <f aca="false">H63+H70+H103</f>
        <v>0</v>
      </c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</row>
    <row r="63" customFormat="false" ht="30" hidden="false" customHeight="true" outlineLevel="0" collapsed="false">
      <c r="A63" s="89"/>
      <c r="B63" s="55" t="n">
        <v>31</v>
      </c>
      <c r="C63" s="55"/>
      <c r="D63" s="55"/>
      <c r="E63" s="92" t="s">
        <v>101</v>
      </c>
      <c r="F63" s="93" t="n">
        <f aca="false">F64+F66+F68</f>
        <v>0</v>
      </c>
      <c r="G63" s="93" t="n">
        <f aca="false">G64+G66+G68</f>
        <v>0</v>
      </c>
      <c r="H63" s="93" t="n">
        <f aca="false">H64+H66+H68</f>
        <v>0</v>
      </c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customFormat="false" ht="30" hidden="false" customHeight="true" outlineLevel="0" collapsed="false">
      <c r="A64" s="94"/>
      <c r="B64" s="95"/>
      <c r="C64" s="96" t="n">
        <v>311</v>
      </c>
      <c r="D64" s="97"/>
      <c r="E64" s="98" t="s">
        <v>205</v>
      </c>
      <c r="F64" s="99" t="n">
        <f aca="false">F65</f>
        <v>0</v>
      </c>
      <c r="G64" s="99" t="n">
        <f aca="false">G65</f>
        <v>0</v>
      </c>
      <c r="H64" s="99" t="n">
        <f aca="false">H65</f>
        <v>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customFormat="false" ht="30" hidden="false" customHeight="true" outlineLevel="0" collapsed="false">
      <c r="A65" s="85"/>
      <c r="B65" s="100"/>
      <c r="C65" s="101"/>
      <c r="D65" s="102" t="n">
        <v>3111</v>
      </c>
      <c r="E65" s="103" t="s">
        <v>103</v>
      </c>
      <c r="F65" s="104" t="n">
        <v>0</v>
      </c>
      <c r="G65" s="112"/>
      <c r="H65" s="112" t="n">
        <f aca="false">F65+G65</f>
        <v>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customFormat="false" ht="30" hidden="false" customHeight="true" outlineLevel="0" collapsed="false">
      <c r="A66" s="94"/>
      <c r="B66" s="95"/>
      <c r="C66" s="96" t="n">
        <v>312</v>
      </c>
      <c r="D66" s="105"/>
      <c r="E66" s="106" t="s">
        <v>104</v>
      </c>
      <c r="F66" s="99" t="n">
        <f aca="false">F67</f>
        <v>0</v>
      </c>
      <c r="G66" s="99" t="n">
        <f aca="false">G67</f>
        <v>0</v>
      </c>
      <c r="H66" s="99" t="n">
        <f aca="false">H67</f>
        <v>0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customFormat="false" ht="30" hidden="false" customHeight="true" outlineLevel="0" collapsed="false">
      <c r="A67" s="85"/>
      <c r="B67" s="100"/>
      <c r="C67" s="101"/>
      <c r="D67" s="102" t="n">
        <v>3121</v>
      </c>
      <c r="E67" s="103" t="s">
        <v>104</v>
      </c>
      <c r="F67" s="104" t="n">
        <v>0</v>
      </c>
      <c r="G67" s="112"/>
      <c r="H67" s="112" t="n">
        <f aca="false">F67+G67</f>
        <v>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customFormat="false" ht="30" hidden="false" customHeight="true" outlineLevel="0" collapsed="false">
      <c r="A68" s="94"/>
      <c r="B68" s="95"/>
      <c r="C68" s="96" t="n">
        <v>313</v>
      </c>
      <c r="D68" s="97"/>
      <c r="E68" s="106" t="s">
        <v>206</v>
      </c>
      <c r="F68" s="99" t="n">
        <f aca="false">F69</f>
        <v>0</v>
      </c>
      <c r="G68" s="99" t="n">
        <f aca="false">G69</f>
        <v>0</v>
      </c>
      <c r="H68" s="99" t="n">
        <f aca="false">H69</f>
        <v>0</v>
      </c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customFormat="false" ht="30" hidden="false" customHeight="true" outlineLevel="0" collapsed="false">
      <c r="A69" s="85"/>
      <c r="B69" s="100"/>
      <c r="C69" s="101"/>
      <c r="D69" s="102" t="n">
        <v>3131</v>
      </c>
      <c r="E69" s="60" t="s">
        <v>207</v>
      </c>
      <c r="F69" s="104" t="n">
        <v>0</v>
      </c>
      <c r="G69" s="112"/>
      <c r="H69" s="112" t="n">
        <f aca="false">F69+G69</f>
        <v>0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customFormat="false" ht="30" hidden="false" customHeight="true" outlineLevel="0" collapsed="false">
      <c r="A70" s="89"/>
      <c r="B70" s="107" t="n">
        <v>32</v>
      </c>
      <c r="C70" s="108"/>
      <c r="D70" s="109"/>
      <c r="E70" s="110" t="s">
        <v>107</v>
      </c>
      <c r="F70" s="93" t="n">
        <f aca="false">F71+F76+F83+F93+F95</f>
        <v>0</v>
      </c>
      <c r="G70" s="93" t="n">
        <f aca="false">G71+G76+G83+G93+G95</f>
        <v>0</v>
      </c>
      <c r="H70" s="93" t="n">
        <f aca="false">H71+H76+H83+H93+H95</f>
        <v>0</v>
      </c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customFormat="false" ht="30" hidden="false" customHeight="true" outlineLevel="0" collapsed="false">
      <c r="A71" s="94"/>
      <c r="B71" s="95"/>
      <c r="C71" s="96" t="n">
        <v>321</v>
      </c>
      <c r="D71" s="97"/>
      <c r="E71" s="106" t="s">
        <v>108</v>
      </c>
      <c r="F71" s="99" t="n">
        <f aca="false">F72+F73+F74+F75</f>
        <v>0</v>
      </c>
      <c r="G71" s="99" t="n">
        <f aca="false">G72+G73+G74+G75</f>
        <v>0</v>
      </c>
      <c r="H71" s="99" t="n">
        <f aca="false">H72+H73+H74+H75</f>
        <v>0</v>
      </c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customFormat="false" ht="30" hidden="false" customHeight="true" outlineLevel="0" collapsed="false">
      <c r="A72" s="85"/>
      <c r="B72" s="100"/>
      <c r="C72" s="101"/>
      <c r="D72" s="102" t="n">
        <v>3211</v>
      </c>
      <c r="E72" s="103" t="s">
        <v>109</v>
      </c>
      <c r="F72" s="104" t="n">
        <v>0</v>
      </c>
      <c r="G72" s="112"/>
      <c r="H72" s="112" t="n">
        <f aca="false">F72+G72</f>
        <v>0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customFormat="false" ht="30" hidden="false" customHeight="true" outlineLevel="0" collapsed="false">
      <c r="A73" s="85"/>
      <c r="B73" s="100"/>
      <c r="C73" s="101"/>
      <c r="D73" s="102" t="n">
        <v>3212</v>
      </c>
      <c r="E73" s="111" t="s">
        <v>110</v>
      </c>
      <c r="F73" s="104" t="n">
        <v>0</v>
      </c>
      <c r="G73" s="104"/>
      <c r="H73" s="104" t="n">
        <f aca="false">F73+G73</f>
        <v>0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customFormat="false" ht="30" hidden="false" customHeight="true" outlineLevel="0" collapsed="false">
      <c r="A74" s="85"/>
      <c r="B74" s="100"/>
      <c r="C74" s="101"/>
      <c r="D74" s="102" t="n">
        <v>3213</v>
      </c>
      <c r="E74" s="103" t="s">
        <v>111</v>
      </c>
      <c r="F74" s="104" t="n">
        <v>0</v>
      </c>
      <c r="G74" s="112"/>
      <c r="H74" s="112" t="n">
        <f aca="false">F74+G74</f>
        <v>0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customFormat="false" ht="30" hidden="false" customHeight="true" outlineLevel="0" collapsed="false">
      <c r="A75" s="85"/>
      <c r="B75" s="100"/>
      <c r="C75" s="101"/>
      <c r="D75" s="102" t="n">
        <v>3214</v>
      </c>
      <c r="E75" s="111" t="s">
        <v>112</v>
      </c>
      <c r="F75" s="104" t="n">
        <v>0</v>
      </c>
      <c r="G75" s="112"/>
      <c r="H75" s="112" t="n">
        <f aca="false">F75+G75</f>
        <v>0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customFormat="false" ht="30" hidden="false" customHeight="true" outlineLevel="0" collapsed="false">
      <c r="A76" s="94"/>
      <c r="B76" s="95"/>
      <c r="C76" s="96" t="n">
        <v>322</v>
      </c>
      <c r="D76" s="97"/>
      <c r="E76" s="106" t="s">
        <v>113</v>
      </c>
      <c r="F76" s="99" t="n">
        <f aca="false">F77+F78+F79+F80+F81+F82</f>
        <v>0</v>
      </c>
      <c r="G76" s="99" t="n">
        <f aca="false">G77+G78+G79+G80+G81+G82</f>
        <v>0</v>
      </c>
      <c r="H76" s="99" t="n">
        <f aca="false">H77+H78+H79+H80+H81+H82</f>
        <v>0</v>
      </c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customFormat="false" ht="30" hidden="false" customHeight="true" outlineLevel="0" collapsed="false">
      <c r="A77" s="85"/>
      <c r="B77" s="100"/>
      <c r="C77" s="101"/>
      <c r="D77" s="102" t="n">
        <v>3221</v>
      </c>
      <c r="E77" s="103" t="s">
        <v>208</v>
      </c>
      <c r="F77" s="104" t="n">
        <v>0</v>
      </c>
      <c r="G77" s="112"/>
      <c r="H77" s="112" t="n">
        <f aca="false">F77+G77</f>
        <v>0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customFormat="false" ht="30" hidden="false" customHeight="true" outlineLevel="0" collapsed="false">
      <c r="A78" s="85"/>
      <c r="B78" s="100"/>
      <c r="C78" s="101"/>
      <c r="D78" s="102" t="n">
        <v>3222</v>
      </c>
      <c r="E78" s="103" t="s">
        <v>115</v>
      </c>
      <c r="F78" s="104" t="n">
        <v>0</v>
      </c>
      <c r="G78" s="112"/>
      <c r="H78" s="112" t="n">
        <f aca="false">F78+G78</f>
        <v>0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customFormat="false" ht="30" hidden="false" customHeight="true" outlineLevel="0" collapsed="false">
      <c r="A79" s="85"/>
      <c r="B79" s="100"/>
      <c r="C79" s="101"/>
      <c r="D79" s="102" t="n">
        <v>3223</v>
      </c>
      <c r="E79" s="103" t="s">
        <v>116</v>
      </c>
      <c r="F79" s="104" t="n">
        <v>0</v>
      </c>
      <c r="G79" s="104"/>
      <c r="H79" s="104" t="n">
        <f aca="false">F79+G79</f>
        <v>0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customFormat="false" ht="30" hidden="false" customHeight="true" outlineLevel="0" collapsed="false">
      <c r="A80" s="85"/>
      <c r="B80" s="100"/>
      <c r="C80" s="101"/>
      <c r="D80" s="102" t="n">
        <v>3224</v>
      </c>
      <c r="E80" s="111" t="s">
        <v>209</v>
      </c>
      <c r="F80" s="104" t="n">
        <v>0</v>
      </c>
      <c r="G80" s="112"/>
      <c r="H80" s="112" t="n">
        <f aca="false">F80+G80</f>
        <v>0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customFormat="false" ht="30" hidden="false" customHeight="true" outlineLevel="0" collapsed="false">
      <c r="A81" s="85"/>
      <c r="B81" s="100"/>
      <c r="C81" s="101"/>
      <c r="D81" s="102" t="n">
        <v>3225</v>
      </c>
      <c r="E81" s="103" t="s">
        <v>118</v>
      </c>
      <c r="F81" s="104" t="n">
        <v>0</v>
      </c>
      <c r="G81" s="112"/>
      <c r="H81" s="112" t="n">
        <f aca="false">F81+G81</f>
        <v>0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customFormat="false" ht="30" hidden="false" customHeight="true" outlineLevel="0" collapsed="false">
      <c r="A82" s="85"/>
      <c r="B82" s="100"/>
      <c r="C82" s="101"/>
      <c r="D82" s="102" t="n">
        <v>3227</v>
      </c>
      <c r="E82" s="103" t="s">
        <v>119</v>
      </c>
      <c r="F82" s="104" t="n">
        <v>0</v>
      </c>
      <c r="G82" s="112"/>
      <c r="H82" s="112" t="n">
        <f aca="false">F82+G82</f>
        <v>0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customFormat="false" ht="30" hidden="false" customHeight="true" outlineLevel="0" collapsed="false">
      <c r="A83" s="94"/>
      <c r="B83" s="95"/>
      <c r="C83" s="96" t="n">
        <v>323</v>
      </c>
      <c r="D83" s="97"/>
      <c r="E83" s="106" t="s">
        <v>120</v>
      </c>
      <c r="F83" s="99" t="n">
        <f aca="false">F84+F85+F86+F87+F88+F89+F90+F91+F92</f>
        <v>0</v>
      </c>
      <c r="G83" s="99" t="n">
        <f aca="false">G84+G85+G86+G87+G88+G89+G90+G91+G92</f>
        <v>0</v>
      </c>
      <c r="H83" s="99" t="n">
        <f aca="false">H84+H85+H86+H87+H88+H89+H90+H91+H92</f>
        <v>0</v>
      </c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customFormat="false" ht="30" hidden="false" customHeight="true" outlineLevel="0" collapsed="false">
      <c r="A84" s="85"/>
      <c r="B84" s="100"/>
      <c r="C84" s="101"/>
      <c r="D84" s="102" t="n">
        <v>3231</v>
      </c>
      <c r="E84" s="103" t="s">
        <v>121</v>
      </c>
      <c r="F84" s="104" t="n">
        <v>0</v>
      </c>
      <c r="G84" s="112"/>
      <c r="H84" s="112" t="n">
        <f aca="false">F84+G84</f>
        <v>0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customFormat="false" ht="30" hidden="false" customHeight="true" outlineLevel="0" collapsed="false">
      <c r="A85" s="85"/>
      <c r="B85" s="100"/>
      <c r="C85" s="101"/>
      <c r="D85" s="102" t="n">
        <v>3232</v>
      </c>
      <c r="E85" s="103" t="s">
        <v>122</v>
      </c>
      <c r="F85" s="104" t="n">
        <v>0</v>
      </c>
      <c r="G85" s="112"/>
      <c r="H85" s="112" t="n">
        <f aca="false">F85+G85</f>
        <v>0</v>
      </c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customFormat="false" ht="30" hidden="false" customHeight="true" outlineLevel="0" collapsed="false">
      <c r="A86" s="85"/>
      <c r="B86" s="100"/>
      <c r="C86" s="101"/>
      <c r="D86" s="102" t="n">
        <v>3233</v>
      </c>
      <c r="E86" s="103" t="s">
        <v>123</v>
      </c>
      <c r="F86" s="104" t="n">
        <v>0</v>
      </c>
      <c r="G86" s="112"/>
      <c r="H86" s="112" t="n">
        <f aca="false">F86+G86</f>
        <v>0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customFormat="false" ht="30" hidden="false" customHeight="true" outlineLevel="0" collapsed="false">
      <c r="A87" s="85"/>
      <c r="B87" s="100"/>
      <c r="C87" s="101"/>
      <c r="D87" s="102" t="n">
        <v>3234</v>
      </c>
      <c r="E87" s="103" t="s">
        <v>124</v>
      </c>
      <c r="F87" s="104" t="n">
        <v>0</v>
      </c>
      <c r="G87" s="112"/>
      <c r="H87" s="112" t="n">
        <f aca="false">F87+G87</f>
        <v>0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customFormat="false" ht="30" hidden="false" customHeight="true" outlineLevel="0" collapsed="false">
      <c r="A88" s="85"/>
      <c r="B88" s="100"/>
      <c r="C88" s="101"/>
      <c r="D88" s="102" t="n">
        <v>3235</v>
      </c>
      <c r="E88" s="103" t="s">
        <v>125</v>
      </c>
      <c r="F88" s="104" t="n">
        <v>0</v>
      </c>
      <c r="G88" s="112"/>
      <c r="H88" s="112" t="n">
        <f aca="false">F88+G88</f>
        <v>0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customFormat="false" ht="30" hidden="false" customHeight="true" outlineLevel="0" collapsed="false">
      <c r="A89" s="85"/>
      <c r="B89" s="100"/>
      <c r="C89" s="101"/>
      <c r="D89" s="102" t="n">
        <v>3236</v>
      </c>
      <c r="E89" s="111" t="s">
        <v>210</v>
      </c>
      <c r="F89" s="104" t="n">
        <v>0</v>
      </c>
      <c r="G89" s="112"/>
      <c r="H89" s="112" t="n">
        <f aca="false">F89+G89</f>
        <v>0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customFormat="false" ht="30" hidden="false" customHeight="true" outlineLevel="0" collapsed="false">
      <c r="A90" s="85"/>
      <c r="B90" s="100"/>
      <c r="C90" s="101"/>
      <c r="D90" s="102" t="n">
        <v>3237</v>
      </c>
      <c r="E90" s="103" t="s">
        <v>127</v>
      </c>
      <c r="F90" s="104" t="n">
        <v>0</v>
      </c>
      <c r="G90" s="112"/>
      <c r="H90" s="112" t="n">
        <f aca="false">F90+G90</f>
        <v>0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customFormat="false" ht="30" hidden="false" customHeight="true" outlineLevel="0" collapsed="false">
      <c r="A91" s="85"/>
      <c r="B91" s="100"/>
      <c r="C91" s="101"/>
      <c r="D91" s="102" t="n">
        <v>3238</v>
      </c>
      <c r="E91" s="103" t="s">
        <v>128</v>
      </c>
      <c r="F91" s="104" t="n">
        <v>0</v>
      </c>
      <c r="G91" s="112"/>
      <c r="H91" s="112" t="n">
        <f aca="false">F91+G91</f>
        <v>0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customFormat="false" ht="30" hidden="false" customHeight="true" outlineLevel="0" collapsed="false">
      <c r="A92" s="85"/>
      <c r="B92" s="100"/>
      <c r="C92" s="101"/>
      <c r="D92" s="102" t="n">
        <v>3239</v>
      </c>
      <c r="E92" s="103" t="s">
        <v>129</v>
      </c>
      <c r="F92" s="104" t="n">
        <v>0</v>
      </c>
      <c r="G92" s="112"/>
      <c r="H92" s="112" t="n">
        <f aca="false">F92+G92</f>
        <v>0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customFormat="false" ht="30" hidden="false" customHeight="true" outlineLevel="0" collapsed="false">
      <c r="A93" s="94"/>
      <c r="B93" s="95"/>
      <c r="C93" s="96" t="n">
        <v>324</v>
      </c>
      <c r="D93" s="97"/>
      <c r="E93" s="113" t="s">
        <v>130</v>
      </c>
      <c r="F93" s="99" t="n">
        <f aca="false">F94</f>
        <v>0</v>
      </c>
      <c r="G93" s="99" t="n">
        <f aca="false">G94</f>
        <v>0</v>
      </c>
      <c r="H93" s="99" t="n">
        <f aca="false">H94</f>
        <v>0</v>
      </c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customFormat="false" ht="30" hidden="false" customHeight="true" outlineLevel="0" collapsed="false">
      <c r="A94" s="85"/>
      <c r="B94" s="100"/>
      <c r="C94" s="101"/>
      <c r="D94" s="102" t="n">
        <v>3241</v>
      </c>
      <c r="E94" s="111" t="s">
        <v>130</v>
      </c>
      <c r="F94" s="104" t="n">
        <v>0</v>
      </c>
      <c r="G94" s="112"/>
      <c r="H94" s="112" t="n">
        <f aca="false">F94+G94</f>
        <v>0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customFormat="false" ht="30" hidden="false" customHeight="true" outlineLevel="0" collapsed="false">
      <c r="A95" s="94"/>
      <c r="B95" s="95"/>
      <c r="C95" s="96" t="n">
        <v>329</v>
      </c>
      <c r="D95" s="97"/>
      <c r="E95" s="106" t="s">
        <v>211</v>
      </c>
      <c r="F95" s="99" t="n">
        <f aca="false">F96+F97+F98+F99+F100+F101+F102</f>
        <v>0</v>
      </c>
      <c r="G95" s="99" t="n">
        <f aca="false">G96+G97+G98+G99+G100+G101+G102</f>
        <v>0</v>
      </c>
      <c r="H95" s="99" t="n">
        <f aca="false">H96+H97+H98+H99+H100+H101+H102</f>
        <v>0</v>
      </c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customFormat="false" ht="30" hidden="false" customHeight="true" outlineLevel="0" collapsed="false">
      <c r="A96" s="85"/>
      <c r="B96" s="100"/>
      <c r="C96" s="101"/>
      <c r="D96" s="102" t="n">
        <v>3291</v>
      </c>
      <c r="E96" s="111" t="s">
        <v>212</v>
      </c>
      <c r="F96" s="104" t="n">
        <v>0</v>
      </c>
      <c r="G96" s="112"/>
      <c r="H96" s="112" t="n">
        <f aca="false">F96+G96</f>
        <v>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customFormat="false" ht="30" hidden="false" customHeight="true" outlineLevel="0" collapsed="false">
      <c r="A97" s="85"/>
      <c r="B97" s="100"/>
      <c r="C97" s="101"/>
      <c r="D97" s="102" t="n">
        <v>3292</v>
      </c>
      <c r="E97" s="103" t="s">
        <v>133</v>
      </c>
      <c r="F97" s="104" t="n">
        <v>0</v>
      </c>
      <c r="G97" s="112"/>
      <c r="H97" s="112" t="n">
        <f aca="false">F97+G97</f>
        <v>0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customFormat="false" ht="30" hidden="false" customHeight="true" outlineLevel="0" collapsed="false">
      <c r="A98" s="85"/>
      <c r="B98" s="100"/>
      <c r="C98" s="101"/>
      <c r="D98" s="102" t="n">
        <v>3293</v>
      </c>
      <c r="E98" s="103" t="s">
        <v>134</v>
      </c>
      <c r="F98" s="104" t="n">
        <v>0</v>
      </c>
      <c r="G98" s="112"/>
      <c r="H98" s="112" t="n">
        <f aca="false">F98+G98</f>
        <v>0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customFormat="false" ht="30" hidden="false" customHeight="true" outlineLevel="0" collapsed="false">
      <c r="A99" s="85"/>
      <c r="B99" s="100"/>
      <c r="C99" s="101"/>
      <c r="D99" s="102" t="n">
        <v>3294</v>
      </c>
      <c r="E99" s="103" t="s">
        <v>135</v>
      </c>
      <c r="F99" s="104" t="n">
        <v>0</v>
      </c>
      <c r="G99" s="112"/>
      <c r="H99" s="112" t="n">
        <f aca="false">F99+G99</f>
        <v>0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customFormat="false" ht="30" hidden="false" customHeight="true" outlineLevel="0" collapsed="false">
      <c r="A100" s="85"/>
      <c r="B100" s="100"/>
      <c r="C100" s="101"/>
      <c r="D100" s="102" t="n">
        <v>3295</v>
      </c>
      <c r="E100" s="103" t="s">
        <v>136</v>
      </c>
      <c r="F100" s="104" t="n">
        <v>0</v>
      </c>
      <c r="G100" s="112"/>
      <c r="H100" s="112" t="n">
        <f aca="false">F100+G100</f>
        <v>0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customFormat="false" ht="30" hidden="false" customHeight="true" outlineLevel="0" collapsed="false">
      <c r="A101" s="85"/>
      <c r="B101" s="100"/>
      <c r="C101" s="101"/>
      <c r="D101" s="102" t="n">
        <v>3296</v>
      </c>
      <c r="E101" s="103" t="s">
        <v>137</v>
      </c>
      <c r="F101" s="104" t="n">
        <v>0</v>
      </c>
      <c r="G101" s="112"/>
      <c r="H101" s="112" t="n">
        <f aca="false">F101+G101</f>
        <v>0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customFormat="false" ht="30" hidden="false" customHeight="true" outlineLevel="0" collapsed="false">
      <c r="A102" s="85"/>
      <c r="B102" s="100"/>
      <c r="C102" s="101"/>
      <c r="D102" s="102" t="n">
        <v>3299</v>
      </c>
      <c r="E102" s="103" t="s">
        <v>211</v>
      </c>
      <c r="F102" s="104" t="n">
        <v>0</v>
      </c>
      <c r="G102" s="112"/>
      <c r="H102" s="112" t="n">
        <f aca="false">F102+G102</f>
        <v>0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customFormat="false" ht="30" hidden="false" customHeight="true" outlineLevel="0" collapsed="false">
      <c r="A103" s="89"/>
      <c r="B103" s="107" t="n">
        <v>34</v>
      </c>
      <c r="C103" s="108"/>
      <c r="D103" s="109"/>
      <c r="E103" s="110" t="s">
        <v>138</v>
      </c>
      <c r="F103" s="93" t="n">
        <f aca="false">F104</f>
        <v>0</v>
      </c>
      <c r="G103" s="93" t="n">
        <f aca="false">G104</f>
        <v>0</v>
      </c>
      <c r="H103" s="93" t="n">
        <f aca="false">H104</f>
        <v>0</v>
      </c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customFormat="false" ht="30" hidden="false" customHeight="true" outlineLevel="0" collapsed="false">
      <c r="A104" s="94"/>
      <c r="B104" s="95"/>
      <c r="C104" s="96" t="n">
        <v>343</v>
      </c>
      <c r="D104" s="97"/>
      <c r="E104" s="106" t="s">
        <v>213</v>
      </c>
      <c r="F104" s="99" t="n">
        <f aca="false">F105+F106+F107</f>
        <v>0</v>
      </c>
      <c r="G104" s="99" t="n">
        <f aca="false">G105+G106+G107</f>
        <v>0</v>
      </c>
      <c r="H104" s="99" t="n">
        <f aca="false">H105+H106+H107</f>
        <v>0</v>
      </c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customFormat="false" ht="30" hidden="false" customHeight="true" outlineLevel="0" collapsed="false">
      <c r="A105" s="85"/>
      <c r="B105" s="100"/>
      <c r="C105" s="101"/>
      <c r="D105" s="102" t="n">
        <v>3431</v>
      </c>
      <c r="E105" s="103" t="s">
        <v>214</v>
      </c>
      <c r="F105" s="104" t="n">
        <v>0</v>
      </c>
      <c r="G105" s="104"/>
      <c r="H105" s="104" t="n">
        <f aca="false">F105+G105</f>
        <v>0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customFormat="false" ht="30" hidden="false" customHeight="true" outlineLevel="0" collapsed="false">
      <c r="A106" s="85"/>
      <c r="B106" s="100"/>
      <c r="C106" s="101"/>
      <c r="D106" s="102" t="n">
        <v>3433</v>
      </c>
      <c r="E106" s="103" t="s">
        <v>141</v>
      </c>
      <c r="F106" s="104" t="n">
        <v>0</v>
      </c>
      <c r="G106" s="104"/>
      <c r="H106" s="104" t="n">
        <f aca="false">F106+G106</f>
        <v>0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customFormat="false" ht="30" hidden="false" customHeight="true" outlineLevel="0" collapsed="false">
      <c r="A107" s="85"/>
      <c r="B107" s="100"/>
      <c r="C107" s="101"/>
      <c r="D107" s="102" t="n">
        <v>3434</v>
      </c>
      <c r="E107" s="103" t="s">
        <v>142</v>
      </c>
      <c r="F107" s="104" t="n">
        <v>0</v>
      </c>
      <c r="G107" s="104"/>
      <c r="H107" s="104" t="n">
        <f aca="false">F107+G107</f>
        <v>0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customFormat="false" ht="15" hidden="false" customHeight="true" outlineLevel="0" collapsed="false">
      <c r="A108" s="85" t="s">
        <v>203</v>
      </c>
      <c r="B108" s="72" t="s">
        <v>167</v>
      </c>
      <c r="C108" s="72"/>
      <c r="D108" s="72"/>
      <c r="E108" s="88" t="s">
        <v>194</v>
      </c>
      <c r="F108" s="87" t="n">
        <f aca="false">F109+F116+F149</f>
        <v>68100</v>
      </c>
      <c r="G108" s="87" t="n">
        <f aca="false">G109+G116+G149</f>
        <v>0</v>
      </c>
      <c r="H108" s="87" t="n">
        <f aca="false">H109+H116+H149</f>
        <v>68100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customFormat="false" ht="30" hidden="false" customHeight="true" outlineLevel="0" collapsed="false">
      <c r="A109" s="89"/>
      <c r="B109" s="55" t="n">
        <v>31</v>
      </c>
      <c r="C109" s="55"/>
      <c r="D109" s="55"/>
      <c r="E109" s="92" t="s">
        <v>101</v>
      </c>
      <c r="F109" s="93" t="n">
        <f aca="false">F110+F112+F114</f>
        <v>0</v>
      </c>
      <c r="G109" s="93" t="n">
        <f aca="false">G110+G112+G114</f>
        <v>0</v>
      </c>
      <c r="H109" s="93" t="n">
        <f aca="false">H110+H112+H114</f>
        <v>0</v>
      </c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customFormat="false" ht="30" hidden="false" customHeight="true" outlineLevel="0" collapsed="false">
      <c r="A110" s="94"/>
      <c r="B110" s="95"/>
      <c r="C110" s="96" t="n">
        <v>311</v>
      </c>
      <c r="D110" s="97"/>
      <c r="E110" s="98" t="s">
        <v>205</v>
      </c>
      <c r="F110" s="99" t="n">
        <f aca="false">F111</f>
        <v>0</v>
      </c>
      <c r="G110" s="99" t="n">
        <f aca="false">G111</f>
        <v>0</v>
      </c>
      <c r="H110" s="99" t="n">
        <f aca="false">H111</f>
        <v>0</v>
      </c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customFormat="false" ht="30" hidden="false" customHeight="true" outlineLevel="0" collapsed="false">
      <c r="A111" s="85"/>
      <c r="B111" s="100"/>
      <c r="C111" s="101"/>
      <c r="D111" s="102" t="n">
        <v>3111</v>
      </c>
      <c r="E111" s="103" t="s">
        <v>103</v>
      </c>
      <c r="F111" s="104" t="n">
        <v>0</v>
      </c>
      <c r="G111" s="112"/>
      <c r="H111" s="112" t="n">
        <f aca="false">F111+G111</f>
        <v>0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customFormat="false" ht="30" hidden="false" customHeight="true" outlineLevel="0" collapsed="false">
      <c r="A112" s="94"/>
      <c r="B112" s="95"/>
      <c r="C112" s="96" t="n">
        <v>312</v>
      </c>
      <c r="D112" s="105"/>
      <c r="E112" s="106" t="s">
        <v>104</v>
      </c>
      <c r="F112" s="99" t="n">
        <f aca="false">F113</f>
        <v>0</v>
      </c>
      <c r="G112" s="99" t="n">
        <f aca="false">G113</f>
        <v>0</v>
      </c>
      <c r="H112" s="99" t="n">
        <f aca="false">H113</f>
        <v>0</v>
      </c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customFormat="false" ht="30" hidden="false" customHeight="true" outlineLevel="0" collapsed="false">
      <c r="A113" s="85"/>
      <c r="B113" s="100"/>
      <c r="C113" s="101"/>
      <c r="D113" s="102" t="n">
        <v>3121</v>
      </c>
      <c r="E113" s="103" t="s">
        <v>104</v>
      </c>
      <c r="F113" s="104" t="n">
        <v>0</v>
      </c>
      <c r="G113" s="112"/>
      <c r="H113" s="112" t="n">
        <f aca="false">F113+G113</f>
        <v>0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customFormat="false" ht="30" hidden="false" customHeight="true" outlineLevel="0" collapsed="false">
      <c r="A114" s="94"/>
      <c r="B114" s="95"/>
      <c r="C114" s="96" t="n">
        <v>313</v>
      </c>
      <c r="D114" s="97"/>
      <c r="E114" s="106" t="s">
        <v>206</v>
      </c>
      <c r="F114" s="99" t="n">
        <f aca="false">F115</f>
        <v>0</v>
      </c>
      <c r="G114" s="99" t="n">
        <f aca="false">G115</f>
        <v>0</v>
      </c>
      <c r="H114" s="99" t="n">
        <f aca="false">H115</f>
        <v>0</v>
      </c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customFormat="false" ht="30" hidden="false" customHeight="true" outlineLevel="0" collapsed="false">
      <c r="A115" s="85"/>
      <c r="B115" s="100"/>
      <c r="C115" s="101"/>
      <c r="D115" s="102" t="n">
        <v>3131</v>
      </c>
      <c r="E115" s="60" t="s">
        <v>207</v>
      </c>
      <c r="F115" s="104" t="n">
        <v>0</v>
      </c>
      <c r="G115" s="112"/>
      <c r="H115" s="112" t="n">
        <f aca="false">F115+G115</f>
        <v>0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customFormat="false" ht="30" hidden="false" customHeight="true" outlineLevel="0" collapsed="false">
      <c r="A116" s="89"/>
      <c r="B116" s="107" t="n">
        <v>32</v>
      </c>
      <c r="C116" s="108"/>
      <c r="D116" s="109"/>
      <c r="E116" s="110" t="s">
        <v>107</v>
      </c>
      <c r="F116" s="93" t="n">
        <f aca="false">F117+F122+F129+F139+F141</f>
        <v>67600</v>
      </c>
      <c r="G116" s="93" t="n">
        <f aca="false">G117+G122+G129+G139+G141</f>
        <v>0</v>
      </c>
      <c r="H116" s="93" t="n">
        <f aca="false">H117+H122+H129+H139+H141</f>
        <v>67600</v>
      </c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customFormat="false" ht="30" hidden="false" customHeight="true" outlineLevel="0" collapsed="false">
      <c r="A117" s="94"/>
      <c r="B117" s="95"/>
      <c r="C117" s="96" t="n">
        <v>321</v>
      </c>
      <c r="D117" s="97"/>
      <c r="E117" s="106" t="s">
        <v>108</v>
      </c>
      <c r="F117" s="99" t="n">
        <f aca="false">F118+F119+F120+F121</f>
        <v>3300</v>
      </c>
      <c r="G117" s="99" t="n">
        <f aca="false">G118+G119+G120+G121</f>
        <v>0</v>
      </c>
      <c r="H117" s="99" t="n">
        <f aca="false">H118+H119+H120+H121</f>
        <v>3300</v>
      </c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customFormat="false" ht="30" hidden="false" customHeight="true" outlineLevel="0" collapsed="false">
      <c r="A118" s="85"/>
      <c r="B118" s="100"/>
      <c r="C118" s="101"/>
      <c r="D118" s="102" t="n">
        <v>3211</v>
      </c>
      <c r="E118" s="103" t="s">
        <v>109</v>
      </c>
      <c r="F118" s="104" t="n">
        <v>800</v>
      </c>
      <c r="G118" s="112"/>
      <c r="H118" s="112" t="n">
        <f aca="false">F118+G118</f>
        <v>800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customFormat="false" ht="30" hidden="false" customHeight="true" outlineLevel="0" collapsed="false">
      <c r="A119" s="85"/>
      <c r="B119" s="100"/>
      <c r="C119" s="101"/>
      <c r="D119" s="102" t="n">
        <v>3212</v>
      </c>
      <c r="E119" s="111" t="s">
        <v>110</v>
      </c>
      <c r="F119" s="104" t="n">
        <v>0</v>
      </c>
      <c r="G119" s="112"/>
      <c r="H119" s="112" t="n">
        <f aca="false">F119+G119</f>
        <v>0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customFormat="false" ht="30" hidden="false" customHeight="true" outlineLevel="0" collapsed="false">
      <c r="A120" s="85"/>
      <c r="B120" s="100"/>
      <c r="C120" s="101"/>
      <c r="D120" s="102" t="n">
        <v>3213</v>
      </c>
      <c r="E120" s="103" t="s">
        <v>111</v>
      </c>
      <c r="F120" s="104" t="n">
        <v>1500</v>
      </c>
      <c r="G120" s="112"/>
      <c r="H120" s="112" t="n">
        <f aca="false">F120+G120</f>
        <v>1500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customFormat="false" ht="30" hidden="false" customHeight="true" outlineLevel="0" collapsed="false">
      <c r="A121" s="85"/>
      <c r="B121" s="100"/>
      <c r="C121" s="101"/>
      <c r="D121" s="102" t="n">
        <v>3214</v>
      </c>
      <c r="E121" s="111" t="s">
        <v>112</v>
      </c>
      <c r="F121" s="104" t="n">
        <v>1000</v>
      </c>
      <c r="G121" s="112"/>
      <c r="H121" s="112" t="n">
        <f aca="false">F121+G121</f>
        <v>1000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customFormat="false" ht="30" hidden="false" customHeight="true" outlineLevel="0" collapsed="false">
      <c r="A122" s="94"/>
      <c r="B122" s="95"/>
      <c r="C122" s="96" t="n">
        <v>322</v>
      </c>
      <c r="D122" s="97"/>
      <c r="E122" s="106" t="s">
        <v>113</v>
      </c>
      <c r="F122" s="99" t="n">
        <f aca="false">F123+F124+F125+F126+F127+F128</f>
        <v>35800</v>
      </c>
      <c r="G122" s="99" t="n">
        <f aca="false">G123+G124+G125+G126+G127+G128</f>
        <v>0</v>
      </c>
      <c r="H122" s="99" t="n">
        <f aca="false">H123+H124+H125+H126+H127+H128</f>
        <v>35800</v>
      </c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customFormat="false" ht="30" hidden="false" customHeight="true" outlineLevel="0" collapsed="false">
      <c r="A123" s="85"/>
      <c r="B123" s="100"/>
      <c r="C123" s="101"/>
      <c r="D123" s="102" t="n">
        <v>3221</v>
      </c>
      <c r="E123" s="103" t="s">
        <v>208</v>
      </c>
      <c r="F123" s="104" t="n">
        <v>1800</v>
      </c>
      <c r="G123" s="112"/>
      <c r="H123" s="112" t="n">
        <f aca="false">F123+G123</f>
        <v>1800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customFormat="false" ht="30" hidden="false" customHeight="true" outlineLevel="0" collapsed="false">
      <c r="A124" s="85"/>
      <c r="B124" s="100"/>
      <c r="C124" s="101"/>
      <c r="D124" s="102" t="n">
        <v>3222</v>
      </c>
      <c r="E124" s="103" t="s">
        <v>115</v>
      </c>
      <c r="F124" s="104" t="n">
        <v>21000</v>
      </c>
      <c r="G124" s="112"/>
      <c r="H124" s="112" t="n">
        <f aca="false">F124+G124</f>
        <v>21000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customFormat="false" ht="30" hidden="false" customHeight="true" outlineLevel="0" collapsed="false">
      <c r="A125" s="85"/>
      <c r="B125" s="100"/>
      <c r="C125" s="101"/>
      <c r="D125" s="102" t="n">
        <v>3223</v>
      </c>
      <c r="E125" s="103" t="s">
        <v>116</v>
      </c>
      <c r="F125" s="104" t="n">
        <v>6000</v>
      </c>
      <c r="G125" s="112"/>
      <c r="H125" s="112" t="n">
        <f aca="false">F125+G125</f>
        <v>6000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customFormat="false" ht="30" hidden="false" customHeight="true" outlineLevel="0" collapsed="false">
      <c r="A126" s="85"/>
      <c r="B126" s="100"/>
      <c r="C126" s="101"/>
      <c r="D126" s="102" t="n">
        <v>3224</v>
      </c>
      <c r="E126" s="111" t="s">
        <v>209</v>
      </c>
      <c r="F126" s="104" t="n">
        <v>4000</v>
      </c>
      <c r="G126" s="112"/>
      <c r="H126" s="112" t="n">
        <f aca="false">F126+G126</f>
        <v>4000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customFormat="false" ht="30" hidden="false" customHeight="true" outlineLevel="0" collapsed="false">
      <c r="A127" s="85"/>
      <c r="B127" s="100"/>
      <c r="C127" s="101"/>
      <c r="D127" s="102" t="n">
        <v>3225</v>
      </c>
      <c r="E127" s="103" t="s">
        <v>118</v>
      </c>
      <c r="F127" s="104" t="n">
        <v>2000</v>
      </c>
      <c r="G127" s="112"/>
      <c r="H127" s="112" t="n">
        <f aca="false">F127+G127</f>
        <v>2000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customFormat="false" ht="30" hidden="false" customHeight="true" outlineLevel="0" collapsed="false">
      <c r="A128" s="85"/>
      <c r="B128" s="100"/>
      <c r="C128" s="101"/>
      <c r="D128" s="102" t="n">
        <v>3227</v>
      </c>
      <c r="E128" s="103" t="s">
        <v>119</v>
      </c>
      <c r="F128" s="104" t="n">
        <v>1000</v>
      </c>
      <c r="G128" s="112"/>
      <c r="H128" s="112" t="n">
        <f aca="false">F128+G128</f>
        <v>1000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customFormat="false" ht="30" hidden="false" customHeight="true" outlineLevel="0" collapsed="false">
      <c r="A129" s="94"/>
      <c r="B129" s="95"/>
      <c r="C129" s="96" t="n">
        <v>323</v>
      </c>
      <c r="D129" s="97"/>
      <c r="E129" s="106" t="s">
        <v>120</v>
      </c>
      <c r="F129" s="99" t="n">
        <f aca="false">F130+F131+F132+F133+F134+F135+F136+F137+F138</f>
        <v>25700</v>
      </c>
      <c r="G129" s="99" t="n">
        <f aca="false">G130+G131+G132+G133+G134+G135+G136+G137+G138</f>
        <v>0</v>
      </c>
      <c r="H129" s="99" t="n">
        <f aca="false">H130+H131+H132+H133+H134+H135+H136+H137+H138</f>
        <v>25700</v>
      </c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customFormat="false" ht="30" hidden="false" customHeight="true" outlineLevel="0" collapsed="false">
      <c r="A130" s="85"/>
      <c r="B130" s="100"/>
      <c r="C130" s="101"/>
      <c r="D130" s="102" t="n">
        <v>3231</v>
      </c>
      <c r="E130" s="103" t="s">
        <v>121</v>
      </c>
      <c r="F130" s="104" t="n">
        <v>1650</v>
      </c>
      <c r="G130" s="112"/>
      <c r="H130" s="112" t="n">
        <f aca="false">F130+G130</f>
        <v>1650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customFormat="false" ht="30" hidden="false" customHeight="true" outlineLevel="0" collapsed="false">
      <c r="A131" s="85"/>
      <c r="B131" s="100"/>
      <c r="C131" s="101"/>
      <c r="D131" s="102" t="n">
        <v>3232</v>
      </c>
      <c r="E131" s="103" t="s">
        <v>122</v>
      </c>
      <c r="F131" s="104" t="n">
        <v>1000</v>
      </c>
      <c r="G131" s="112"/>
      <c r="H131" s="112" t="n">
        <f aca="false">F131+G131</f>
        <v>1000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customFormat="false" ht="30" hidden="false" customHeight="true" outlineLevel="0" collapsed="false">
      <c r="A132" s="85"/>
      <c r="B132" s="100"/>
      <c r="C132" s="101"/>
      <c r="D132" s="102" t="n">
        <v>3233</v>
      </c>
      <c r="E132" s="103" t="s">
        <v>123</v>
      </c>
      <c r="F132" s="104" t="n">
        <v>950</v>
      </c>
      <c r="G132" s="112"/>
      <c r="H132" s="112" t="n">
        <f aca="false">F132+G132</f>
        <v>950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customFormat="false" ht="30" hidden="false" customHeight="true" outlineLevel="0" collapsed="false">
      <c r="A133" s="85"/>
      <c r="B133" s="100"/>
      <c r="C133" s="101"/>
      <c r="D133" s="102" t="n">
        <v>3234</v>
      </c>
      <c r="E133" s="103" t="s">
        <v>124</v>
      </c>
      <c r="F133" s="104" t="n">
        <v>2000</v>
      </c>
      <c r="G133" s="112"/>
      <c r="H133" s="112" t="n">
        <f aca="false">F133+G133</f>
        <v>2000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customFormat="false" ht="30" hidden="false" customHeight="true" outlineLevel="0" collapsed="false">
      <c r="A134" s="85"/>
      <c r="B134" s="100"/>
      <c r="C134" s="101"/>
      <c r="D134" s="102" t="n">
        <v>3235</v>
      </c>
      <c r="E134" s="103" t="s">
        <v>125</v>
      </c>
      <c r="F134" s="104" t="n">
        <v>0</v>
      </c>
      <c r="G134" s="112"/>
      <c r="H134" s="112" t="n">
        <f aca="false">F134+G134</f>
        <v>0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customFormat="false" ht="30" hidden="false" customHeight="true" outlineLevel="0" collapsed="false">
      <c r="A135" s="85"/>
      <c r="B135" s="100"/>
      <c r="C135" s="101"/>
      <c r="D135" s="102" t="n">
        <v>3236</v>
      </c>
      <c r="E135" s="111" t="s">
        <v>210</v>
      </c>
      <c r="F135" s="104" t="n">
        <v>600</v>
      </c>
      <c r="G135" s="112"/>
      <c r="H135" s="112" t="n">
        <f aca="false">F135+G135</f>
        <v>600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customFormat="false" ht="30" hidden="false" customHeight="true" outlineLevel="0" collapsed="false">
      <c r="A136" s="85"/>
      <c r="B136" s="100"/>
      <c r="C136" s="101"/>
      <c r="D136" s="102" t="n">
        <v>3237</v>
      </c>
      <c r="E136" s="103" t="s">
        <v>127</v>
      </c>
      <c r="F136" s="104" t="n">
        <v>18000</v>
      </c>
      <c r="G136" s="112"/>
      <c r="H136" s="112" t="n">
        <f aca="false">F136+G136</f>
        <v>18000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customFormat="false" ht="30" hidden="false" customHeight="true" outlineLevel="0" collapsed="false">
      <c r="A137" s="85"/>
      <c r="B137" s="100"/>
      <c r="C137" s="101"/>
      <c r="D137" s="102" t="n">
        <v>3238</v>
      </c>
      <c r="E137" s="103" t="s">
        <v>128</v>
      </c>
      <c r="F137" s="104" t="n">
        <v>1000</v>
      </c>
      <c r="G137" s="112"/>
      <c r="H137" s="112" t="n">
        <f aca="false">F137+G137</f>
        <v>1000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customFormat="false" ht="30" hidden="false" customHeight="true" outlineLevel="0" collapsed="false">
      <c r="A138" s="85"/>
      <c r="B138" s="100"/>
      <c r="C138" s="101"/>
      <c r="D138" s="102" t="n">
        <v>3239</v>
      </c>
      <c r="E138" s="103" t="s">
        <v>129</v>
      </c>
      <c r="F138" s="104" t="n">
        <v>500</v>
      </c>
      <c r="G138" s="112"/>
      <c r="H138" s="112" t="n">
        <f aca="false">F138+G138</f>
        <v>500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customFormat="false" ht="30" hidden="false" customHeight="true" outlineLevel="0" collapsed="false">
      <c r="A139" s="94"/>
      <c r="B139" s="95"/>
      <c r="C139" s="96" t="n">
        <v>324</v>
      </c>
      <c r="D139" s="97"/>
      <c r="E139" s="113" t="s">
        <v>130</v>
      </c>
      <c r="F139" s="99" t="n">
        <f aca="false">F140</f>
        <v>0</v>
      </c>
      <c r="G139" s="99" t="n">
        <f aca="false">G140</f>
        <v>0</v>
      </c>
      <c r="H139" s="99" t="n">
        <f aca="false">H140</f>
        <v>0</v>
      </c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customFormat="false" ht="30" hidden="false" customHeight="true" outlineLevel="0" collapsed="false">
      <c r="A140" s="85"/>
      <c r="B140" s="100"/>
      <c r="C140" s="101"/>
      <c r="D140" s="102" t="n">
        <v>3241</v>
      </c>
      <c r="E140" s="111" t="s">
        <v>130</v>
      </c>
      <c r="F140" s="104" t="n">
        <v>0</v>
      </c>
      <c r="G140" s="112"/>
      <c r="H140" s="112" t="n">
        <f aca="false">F140+G140</f>
        <v>0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customFormat="false" ht="30" hidden="false" customHeight="true" outlineLevel="0" collapsed="false">
      <c r="A141" s="94"/>
      <c r="B141" s="95"/>
      <c r="C141" s="96" t="n">
        <v>329</v>
      </c>
      <c r="D141" s="97"/>
      <c r="E141" s="106" t="s">
        <v>211</v>
      </c>
      <c r="F141" s="99" t="n">
        <f aca="false">F142+F143+F144+F145+F146+F147+F148</f>
        <v>2800</v>
      </c>
      <c r="G141" s="99" t="n">
        <f aca="false">G142+G143+G144+G145+G146+G147+G148</f>
        <v>0</v>
      </c>
      <c r="H141" s="99" t="n">
        <f aca="false">H142+H143+H144+H145+H146+H147+H148</f>
        <v>2800</v>
      </c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customFormat="false" ht="30" hidden="false" customHeight="true" outlineLevel="0" collapsed="false">
      <c r="A142" s="85"/>
      <c r="B142" s="100"/>
      <c r="C142" s="101"/>
      <c r="D142" s="102" t="n">
        <v>3291</v>
      </c>
      <c r="E142" s="111" t="s">
        <v>212</v>
      </c>
      <c r="F142" s="104" t="n">
        <v>0</v>
      </c>
      <c r="G142" s="112"/>
      <c r="H142" s="112" t="n">
        <f aca="false">F142+G142</f>
        <v>0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customFormat="false" ht="30" hidden="false" customHeight="true" outlineLevel="0" collapsed="false">
      <c r="A143" s="85"/>
      <c r="B143" s="100"/>
      <c r="C143" s="101"/>
      <c r="D143" s="102" t="n">
        <v>3292</v>
      </c>
      <c r="E143" s="103" t="s">
        <v>133</v>
      </c>
      <c r="F143" s="104" t="n">
        <v>300</v>
      </c>
      <c r="G143" s="112"/>
      <c r="H143" s="112" t="n">
        <f aca="false">F143+G143</f>
        <v>300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customFormat="false" ht="30" hidden="false" customHeight="true" outlineLevel="0" collapsed="false">
      <c r="A144" s="85"/>
      <c r="B144" s="100"/>
      <c r="C144" s="101"/>
      <c r="D144" s="102" t="n">
        <v>3293</v>
      </c>
      <c r="E144" s="103" t="s">
        <v>134</v>
      </c>
      <c r="F144" s="104" t="n">
        <v>1500</v>
      </c>
      <c r="G144" s="112"/>
      <c r="H144" s="112" t="n">
        <f aca="false">F144+G144</f>
        <v>1500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customFormat="false" ht="30" hidden="false" customHeight="true" outlineLevel="0" collapsed="false">
      <c r="A145" s="85"/>
      <c r="B145" s="100"/>
      <c r="C145" s="101"/>
      <c r="D145" s="102" t="n">
        <v>3294</v>
      </c>
      <c r="E145" s="103" t="s">
        <v>135</v>
      </c>
      <c r="F145" s="104" t="n">
        <v>0</v>
      </c>
      <c r="G145" s="112"/>
      <c r="H145" s="112" t="n">
        <f aca="false">F145+G145</f>
        <v>0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customFormat="false" ht="30" hidden="false" customHeight="true" outlineLevel="0" collapsed="false">
      <c r="A146" s="85"/>
      <c r="B146" s="100"/>
      <c r="C146" s="101"/>
      <c r="D146" s="102" t="n">
        <v>3295</v>
      </c>
      <c r="E146" s="103" t="s">
        <v>136</v>
      </c>
      <c r="F146" s="104" t="n">
        <v>0</v>
      </c>
      <c r="G146" s="112"/>
      <c r="H146" s="112" t="n">
        <f aca="false">F146+G146</f>
        <v>0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customFormat="false" ht="30" hidden="false" customHeight="true" outlineLevel="0" collapsed="false">
      <c r="A147" s="85"/>
      <c r="B147" s="100"/>
      <c r="C147" s="101"/>
      <c r="D147" s="102" t="n">
        <v>3296</v>
      </c>
      <c r="E147" s="103" t="s">
        <v>137</v>
      </c>
      <c r="F147" s="104" t="n">
        <v>0</v>
      </c>
      <c r="G147" s="112"/>
      <c r="H147" s="112" t="n">
        <f aca="false">F147+G147</f>
        <v>0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customFormat="false" ht="30" hidden="false" customHeight="true" outlineLevel="0" collapsed="false">
      <c r="A148" s="85"/>
      <c r="B148" s="100"/>
      <c r="C148" s="101"/>
      <c r="D148" s="102" t="n">
        <v>3299</v>
      </c>
      <c r="E148" s="103" t="s">
        <v>211</v>
      </c>
      <c r="F148" s="104" t="n">
        <v>1000</v>
      </c>
      <c r="G148" s="112"/>
      <c r="H148" s="112" t="n">
        <f aca="false">F148+G148</f>
        <v>1000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customFormat="false" ht="30" hidden="false" customHeight="true" outlineLevel="0" collapsed="false">
      <c r="A149" s="89"/>
      <c r="B149" s="107" t="n">
        <v>34</v>
      </c>
      <c r="C149" s="108"/>
      <c r="D149" s="109"/>
      <c r="E149" s="110" t="s">
        <v>138</v>
      </c>
      <c r="F149" s="93" t="n">
        <f aca="false">F150</f>
        <v>500</v>
      </c>
      <c r="G149" s="93" t="n">
        <f aca="false">G150</f>
        <v>0</v>
      </c>
      <c r="H149" s="93" t="n">
        <f aca="false">H150</f>
        <v>500</v>
      </c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customFormat="false" ht="30" hidden="false" customHeight="true" outlineLevel="0" collapsed="false">
      <c r="A150" s="94"/>
      <c r="B150" s="95"/>
      <c r="C150" s="96" t="n">
        <v>343</v>
      </c>
      <c r="D150" s="97"/>
      <c r="E150" s="106" t="s">
        <v>213</v>
      </c>
      <c r="F150" s="99" t="n">
        <f aca="false">F151+F152+F153</f>
        <v>500</v>
      </c>
      <c r="G150" s="99" t="n">
        <f aca="false">G151+G152+G153</f>
        <v>0</v>
      </c>
      <c r="H150" s="99" t="n">
        <f aca="false">H151+H152+H153</f>
        <v>500</v>
      </c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customFormat="false" ht="30" hidden="false" customHeight="true" outlineLevel="0" collapsed="false">
      <c r="A151" s="85"/>
      <c r="B151" s="100"/>
      <c r="C151" s="101"/>
      <c r="D151" s="102" t="n">
        <v>3431</v>
      </c>
      <c r="E151" s="103" t="s">
        <v>214</v>
      </c>
      <c r="F151" s="104" t="n">
        <v>500</v>
      </c>
      <c r="G151" s="104"/>
      <c r="H151" s="104" t="n">
        <f aca="false">F151+G151</f>
        <v>500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customFormat="false" ht="30" hidden="false" customHeight="true" outlineLevel="0" collapsed="false">
      <c r="A152" s="85"/>
      <c r="B152" s="100"/>
      <c r="C152" s="101"/>
      <c r="D152" s="102" t="n">
        <v>3433</v>
      </c>
      <c r="E152" s="103" t="s">
        <v>141</v>
      </c>
      <c r="F152" s="104" t="n">
        <v>0</v>
      </c>
      <c r="G152" s="104"/>
      <c r="H152" s="104" t="n">
        <f aca="false">F152+G152</f>
        <v>0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customFormat="false" ht="30" hidden="false" customHeight="true" outlineLevel="0" collapsed="false">
      <c r="A153" s="85"/>
      <c r="B153" s="100"/>
      <c r="C153" s="101"/>
      <c r="D153" s="102" t="n">
        <v>3434</v>
      </c>
      <c r="E153" s="103" t="s">
        <v>142</v>
      </c>
      <c r="F153" s="104" t="n">
        <v>0</v>
      </c>
      <c r="G153" s="104"/>
      <c r="H153" s="104" t="n">
        <f aca="false">F153+G153</f>
        <v>0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customFormat="false" ht="15.75" hidden="false" customHeight="true" outlineLevel="0" collapsed="false">
      <c r="A154" s="85" t="s">
        <v>203</v>
      </c>
      <c r="B154" s="72" t="s">
        <v>195</v>
      </c>
      <c r="C154" s="72"/>
      <c r="D154" s="72"/>
      <c r="E154" s="88" t="s">
        <v>196</v>
      </c>
      <c r="F154" s="87" t="n">
        <f aca="false">F155+F162+F195</f>
        <v>3697</v>
      </c>
      <c r="G154" s="87" t="n">
        <f aca="false">G155+G162+G195</f>
        <v>0</v>
      </c>
      <c r="H154" s="87" t="n">
        <f aca="false">H155+H162+H195</f>
        <v>3697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customFormat="false" ht="30" hidden="false" customHeight="true" outlineLevel="0" collapsed="false">
      <c r="A155" s="89"/>
      <c r="B155" s="55" t="n">
        <v>31</v>
      </c>
      <c r="C155" s="55"/>
      <c r="D155" s="55"/>
      <c r="E155" s="92" t="s">
        <v>101</v>
      </c>
      <c r="F155" s="93" t="n">
        <f aca="false">F156+F158+F160</f>
        <v>0</v>
      </c>
      <c r="G155" s="93" t="n">
        <f aca="false">G156+G158+G160</f>
        <v>0</v>
      </c>
      <c r="H155" s="93" t="n">
        <f aca="false">H156+H158+H160</f>
        <v>0</v>
      </c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customFormat="false" ht="30" hidden="false" customHeight="true" outlineLevel="0" collapsed="false">
      <c r="A156" s="94"/>
      <c r="B156" s="95"/>
      <c r="C156" s="96" t="n">
        <v>311</v>
      </c>
      <c r="D156" s="97"/>
      <c r="E156" s="98" t="s">
        <v>205</v>
      </c>
      <c r="F156" s="99" t="n">
        <f aca="false">F157</f>
        <v>0</v>
      </c>
      <c r="G156" s="99" t="n">
        <f aca="false">G157</f>
        <v>0</v>
      </c>
      <c r="H156" s="99" t="n">
        <f aca="false">H157</f>
        <v>0</v>
      </c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customFormat="false" ht="30" hidden="false" customHeight="true" outlineLevel="0" collapsed="false">
      <c r="A157" s="85"/>
      <c r="B157" s="100"/>
      <c r="C157" s="101"/>
      <c r="D157" s="102" t="n">
        <v>3111</v>
      </c>
      <c r="E157" s="103" t="s">
        <v>103</v>
      </c>
      <c r="F157" s="104" t="n">
        <v>0</v>
      </c>
      <c r="G157" s="112"/>
      <c r="H157" s="112" t="n">
        <f aca="false">F157+G157</f>
        <v>0</v>
      </c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customFormat="false" ht="30" hidden="false" customHeight="true" outlineLevel="0" collapsed="false">
      <c r="A158" s="94"/>
      <c r="B158" s="95"/>
      <c r="C158" s="96" t="n">
        <v>312</v>
      </c>
      <c r="D158" s="105"/>
      <c r="E158" s="106" t="s">
        <v>104</v>
      </c>
      <c r="F158" s="99" t="n">
        <f aca="false">F159</f>
        <v>0</v>
      </c>
      <c r="G158" s="99" t="n">
        <f aca="false">G159</f>
        <v>0</v>
      </c>
      <c r="H158" s="99" t="n">
        <f aca="false">H159</f>
        <v>0</v>
      </c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customFormat="false" ht="30" hidden="false" customHeight="true" outlineLevel="0" collapsed="false">
      <c r="A159" s="85"/>
      <c r="B159" s="100"/>
      <c r="C159" s="101"/>
      <c r="D159" s="102" t="n">
        <v>3121</v>
      </c>
      <c r="E159" s="103" t="s">
        <v>104</v>
      </c>
      <c r="F159" s="104" t="n">
        <v>0</v>
      </c>
      <c r="G159" s="112"/>
      <c r="H159" s="112" t="n">
        <f aca="false">F159+G159</f>
        <v>0</v>
      </c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customFormat="false" ht="30" hidden="false" customHeight="true" outlineLevel="0" collapsed="false">
      <c r="A160" s="94"/>
      <c r="B160" s="95"/>
      <c r="C160" s="96" t="n">
        <v>313</v>
      </c>
      <c r="D160" s="97"/>
      <c r="E160" s="106" t="s">
        <v>206</v>
      </c>
      <c r="F160" s="99" t="n">
        <f aca="false">F161</f>
        <v>0</v>
      </c>
      <c r="G160" s="99" t="n">
        <f aca="false">G161</f>
        <v>0</v>
      </c>
      <c r="H160" s="99" t="n">
        <f aca="false">H161</f>
        <v>0</v>
      </c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customFormat="false" ht="30" hidden="false" customHeight="true" outlineLevel="0" collapsed="false">
      <c r="A161" s="85"/>
      <c r="B161" s="100"/>
      <c r="C161" s="101"/>
      <c r="D161" s="102" t="n">
        <v>3131</v>
      </c>
      <c r="E161" s="60" t="s">
        <v>207</v>
      </c>
      <c r="F161" s="104" t="n">
        <v>0</v>
      </c>
      <c r="G161" s="112"/>
      <c r="H161" s="112" t="n">
        <f aca="false">F161+G161</f>
        <v>0</v>
      </c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customFormat="false" ht="30" hidden="false" customHeight="true" outlineLevel="0" collapsed="false">
      <c r="A162" s="89"/>
      <c r="B162" s="107" t="n">
        <v>32</v>
      </c>
      <c r="C162" s="108"/>
      <c r="D162" s="109"/>
      <c r="E162" s="110" t="s">
        <v>107</v>
      </c>
      <c r="F162" s="93" t="n">
        <f aca="false">F163+F168+F175+F185+F187</f>
        <v>3697</v>
      </c>
      <c r="G162" s="93" t="n">
        <f aca="false">G163+G168+G175+G185+G187</f>
        <v>0</v>
      </c>
      <c r="H162" s="93" t="n">
        <f aca="false">H163+H168+H175+H185+H187</f>
        <v>3697</v>
      </c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customFormat="false" ht="30" hidden="false" customHeight="true" outlineLevel="0" collapsed="false">
      <c r="A163" s="94"/>
      <c r="B163" s="95"/>
      <c r="C163" s="96" t="n">
        <v>321</v>
      </c>
      <c r="D163" s="97"/>
      <c r="E163" s="106" t="s">
        <v>108</v>
      </c>
      <c r="F163" s="99" t="n">
        <f aca="false">F164+F165+F166+F167</f>
        <v>0</v>
      </c>
      <c r="G163" s="99" t="n">
        <f aca="false">G164+G165+G166+G167</f>
        <v>0</v>
      </c>
      <c r="H163" s="99" t="n">
        <f aca="false">H164+H165+H166+H167</f>
        <v>0</v>
      </c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customFormat="false" ht="30" hidden="false" customHeight="true" outlineLevel="0" collapsed="false">
      <c r="A164" s="85"/>
      <c r="B164" s="100"/>
      <c r="C164" s="101"/>
      <c r="D164" s="102" t="n">
        <v>3211</v>
      </c>
      <c r="E164" s="103" t="s">
        <v>109</v>
      </c>
      <c r="F164" s="104" t="n">
        <v>0</v>
      </c>
      <c r="G164" s="112"/>
      <c r="H164" s="112" t="n">
        <f aca="false">F164+G164</f>
        <v>0</v>
      </c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customFormat="false" ht="30" hidden="false" customHeight="true" outlineLevel="0" collapsed="false">
      <c r="A165" s="85"/>
      <c r="B165" s="100"/>
      <c r="C165" s="101"/>
      <c r="D165" s="102" t="n">
        <v>3212</v>
      </c>
      <c r="E165" s="111" t="s">
        <v>110</v>
      </c>
      <c r="F165" s="104" t="n">
        <v>0</v>
      </c>
      <c r="G165" s="112"/>
      <c r="H165" s="112" t="n">
        <f aca="false">F165+G165</f>
        <v>0</v>
      </c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customFormat="false" ht="30" hidden="false" customHeight="true" outlineLevel="0" collapsed="false">
      <c r="A166" s="85"/>
      <c r="B166" s="100"/>
      <c r="C166" s="101"/>
      <c r="D166" s="102" t="n">
        <v>3213</v>
      </c>
      <c r="E166" s="103" t="s">
        <v>111</v>
      </c>
      <c r="F166" s="104" t="n">
        <v>0</v>
      </c>
      <c r="G166" s="112"/>
      <c r="H166" s="112" t="n">
        <f aca="false">F166+G166</f>
        <v>0</v>
      </c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customFormat="false" ht="30" hidden="false" customHeight="true" outlineLevel="0" collapsed="false">
      <c r="A167" s="85"/>
      <c r="B167" s="100"/>
      <c r="C167" s="101"/>
      <c r="D167" s="102" t="n">
        <v>3214</v>
      </c>
      <c r="E167" s="111" t="s">
        <v>112</v>
      </c>
      <c r="F167" s="104" t="n">
        <v>0</v>
      </c>
      <c r="G167" s="112"/>
      <c r="H167" s="112" t="n">
        <f aca="false">F167+G167</f>
        <v>0</v>
      </c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customFormat="false" ht="30" hidden="false" customHeight="true" outlineLevel="0" collapsed="false">
      <c r="A168" s="94"/>
      <c r="B168" s="95"/>
      <c r="C168" s="96" t="n">
        <v>322</v>
      </c>
      <c r="D168" s="97"/>
      <c r="E168" s="106" t="s">
        <v>113</v>
      </c>
      <c r="F168" s="99" t="n">
        <f aca="false">F169+F170+F171+F172+F173+F174</f>
        <v>2000</v>
      </c>
      <c r="G168" s="99" t="n">
        <f aca="false">G169+G170+G171+G172+G173+G174</f>
        <v>0</v>
      </c>
      <c r="H168" s="99" t="n">
        <f aca="false">H169+H170+H171+H172+H173+H174</f>
        <v>2000</v>
      </c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customFormat="false" ht="30" hidden="false" customHeight="true" outlineLevel="0" collapsed="false">
      <c r="A169" s="85"/>
      <c r="B169" s="100"/>
      <c r="C169" s="101"/>
      <c r="D169" s="102" t="n">
        <v>3221</v>
      </c>
      <c r="E169" s="103" t="s">
        <v>208</v>
      </c>
      <c r="F169" s="104" t="n">
        <v>0</v>
      </c>
      <c r="G169" s="112"/>
      <c r="H169" s="112" t="n">
        <f aca="false">F169+G169</f>
        <v>0</v>
      </c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customFormat="false" ht="30" hidden="false" customHeight="true" outlineLevel="0" collapsed="false">
      <c r="A170" s="85"/>
      <c r="B170" s="100"/>
      <c r="C170" s="101"/>
      <c r="D170" s="102" t="n">
        <v>3222</v>
      </c>
      <c r="E170" s="103" t="s">
        <v>115</v>
      </c>
      <c r="F170" s="104" t="n">
        <v>0</v>
      </c>
      <c r="G170" s="112"/>
      <c r="H170" s="112" t="n">
        <f aca="false">F170+G170</f>
        <v>0</v>
      </c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customFormat="false" ht="30" hidden="false" customHeight="true" outlineLevel="0" collapsed="false">
      <c r="A171" s="85"/>
      <c r="B171" s="100"/>
      <c r="C171" s="101"/>
      <c r="D171" s="102" t="n">
        <v>3223</v>
      </c>
      <c r="E171" s="103" t="s">
        <v>116</v>
      </c>
      <c r="F171" s="104" t="n">
        <v>0</v>
      </c>
      <c r="G171" s="112"/>
      <c r="H171" s="112" t="n">
        <f aca="false">F171+G171</f>
        <v>0</v>
      </c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customFormat="false" ht="30" hidden="false" customHeight="true" outlineLevel="0" collapsed="false">
      <c r="A172" s="85"/>
      <c r="B172" s="100"/>
      <c r="C172" s="101"/>
      <c r="D172" s="102" t="n">
        <v>3224</v>
      </c>
      <c r="E172" s="111" t="s">
        <v>209</v>
      </c>
      <c r="F172" s="104" t="n">
        <v>2000</v>
      </c>
      <c r="G172" s="112"/>
      <c r="H172" s="112" t="n">
        <f aca="false">F172+G172</f>
        <v>2000</v>
      </c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customFormat="false" ht="30" hidden="false" customHeight="true" outlineLevel="0" collapsed="false">
      <c r="A173" s="85"/>
      <c r="B173" s="100"/>
      <c r="C173" s="101"/>
      <c r="D173" s="102" t="n">
        <v>3225</v>
      </c>
      <c r="E173" s="103" t="s">
        <v>118</v>
      </c>
      <c r="F173" s="104" t="n">
        <v>0</v>
      </c>
      <c r="G173" s="112"/>
      <c r="H173" s="112" t="n">
        <f aca="false">F173+G173</f>
        <v>0</v>
      </c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customFormat="false" ht="30" hidden="false" customHeight="true" outlineLevel="0" collapsed="false">
      <c r="A174" s="85"/>
      <c r="B174" s="100"/>
      <c r="C174" s="101"/>
      <c r="D174" s="102" t="n">
        <v>3227</v>
      </c>
      <c r="E174" s="103" t="s">
        <v>119</v>
      </c>
      <c r="F174" s="104" t="n">
        <v>0</v>
      </c>
      <c r="G174" s="112"/>
      <c r="H174" s="112" t="n">
        <f aca="false">F174+G174</f>
        <v>0</v>
      </c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customFormat="false" ht="30" hidden="false" customHeight="true" outlineLevel="0" collapsed="false">
      <c r="A175" s="94"/>
      <c r="B175" s="95"/>
      <c r="C175" s="96" t="n">
        <v>323</v>
      </c>
      <c r="D175" s="97"/>
      <c r="E175" s="106" t="s">
        <v>120</v>
      </c>
      <c r="F175" s="99" t="n">
        <f aca="false">F176+F177+F178+F179+F180+F181+F182+F183+F184</f>
        <v>1697</v>
      </c>
      <c r="G175" s="99" t="n">
        <f aca="false">G176+G177+G178+G179+G180+G181+G182+G183+G184</f>
        <v>0</v>
      </c>
      <c r="H175" s="99" t="n">
        <f aca="false">H176+H177+H178+H179+H180+H181+H182+H183+H184</f>
        <v>1697</v>
      </c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customFormat="false" ht="30" hidden="false" customHeight="true" outlineLevel="0" collapsed="false">
      <c r="A176" s="85"/>
      <c r="B176" s="100"/>
      <c r="C176" s="101"/>
      <c r="D176" s="102" t="n">
        <v>3231</v>
      </c>
      <c r="E176" s="103" t="s">
        <v>121</v>
      </c>
      <c r="F176" s="104" t="n">
        <v>0</v>
      </c>
      <c r="G176" s="112"/>
      <c r="H176" s="112" t="n">
        <f aca="false">F176+G176</f>
        <v>0</v>
      </c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customFormat="false" ht="30" hidden="false" customHeight="true" outlineLevel="0" collapsed="false">
      <c r="A177" s="85"/>
      <c r="B177" s="100"/>
      <c r="C177" s="101"/>
      <c r="D177" s="102" t="n">
        <v>3232</v>
      </c>
      <c r="E177" s="103" t="s">
        <v>122</v>
      </c>
      <c r="F177" s="104" t="n">
        <v>1697</v>
      </c>
      <c r="G177" s="112"/>
      <c r="H177" s="112" t="n">
        <f aca="false">F177+G177</f>
        <v>1697</v>
      </c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customFormat="false" ht="30" hidden="false" customHeight="true" outlineLevel="0" collapsed="false">
      <c r="A178" s="85"/>
      <c r="B178" s="100"/>
      <c r="C178" s="101"/>
      <c r="D178" s="102" t="n">
        <v>3233</v>
      </c>
      <c r="E178" s="103" t="s">
        <v>123</v>
      </c>
      <c r="F178" s="104" t="n">
        <v>0</v>
      </c>
      <c r="G178" s="112"/>
      <c r="H178" s="112" t="n">
        <f aca="false">F178+G178</f>
        <v>0</v>
      </c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customFormat="false" ht="30" hidden="false" customHeight="true" outlineLevel="0" collapsed="false">
      <c r="A179" s="85"/>
      <c r="B179" s="100"/>
      <c r="C179" s="101"/>
      <c r="D179" s="102" t="n">
        <v>3234</v>
      </c>
      <c r="E179" s="103" t="s">
        <v>124</v>
      </c>
      <c r="F179" s="104" t="n">
        <v>0</v>
      </c>
      <c r="G179" s="112"/>
      <c r="H179" s="112" t="n">
        <f aca="false">F179+G179</f>
        <v>0</v>
      </c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customFormat="false" ht="30" hidden="false" customHeight="true" outlineLevel="0" collapsed="false">
      <c r="A180" s="85"/>
      <c r="B180" s="100"/>
      <c r="C180" s="101"/>
      <c r="D180" s="102" t="n">
        <v>3235</v>
      </c>
      <c r="E180" s="103" t="s">
        <v>125</v>
      </c>
      <c r="F180" s="104" t="n">
        <v>0</v>
      </c>
      <c r="G180" s="112"/>
      <c r="H180" s="112" t="n">
        <f aca="false">F180+G180</f>
        <v>0</v>
      </c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customFormat="false" ht="30" hidden="false" customHeight="true" outlineLevel="0" collapsed="false">
      <c r="A181" s="85"/>
      <c r="B181" s="100"/>
      <c r="C181" s="101"/>
      <c r="D181" s="102" t="n">
        <v>3236</v>
      </c>
      <c r="E181" s="111" t="s">
        <v>210</v>
      </c>
      <c r="F181" s="104" t="n">
        <v>0</v>
      </c>
      <c r="G181" s="112"/>
      <c r="H181" s="112" t="n">
        <f aca="false">F181+G181</f>
        <v>0</v>
      </c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customFormat="false" ht="30" hidden="false" customHeight="true" outlineLevel="0" collapsed="false">
      <c r="A182" s="85"/>
      <c r="B182" s="100"/>
      <c r="C182" s="101"/>
      <c r="D182" s="102" t="n">
        <v>3237</v>
      </c>
      <c r="E182" s="103" t="s">
        <v>127</v>
      </c>
      <c r="F182" s="104" t="n">
        <v>0</v>
      </c>
      <c r="G182" s="112"/>
      <c r="H182" s="112" t="n">
        <f aca="false">F182+G182</f>
        <v>0</v>
      </c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customFormat="false" ht="30" hidden="false" customHeight="true" outlineLevel="0" collapsed="false">
      <c r="A183" s="85"/>
      <c r="B183" s="100"/>
      <c r="C183" s="101"/>
      <c r="D183" s="102" t="n">
        <v>3238</v>
      </c>
      <c r="E183" s="103" t="s">
        <v>128</v>
      </c>
      <c r="F183" s="104" t="n">
        <v>0</v>
      </c>
      <c r="G183" s="112"/>
      <c r="H183" s="112" t="n">
        <f aca="false">F183+G183</f>
        <v>0</v>
      </c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customFormat="false" ht="30" hidden="false" customHeight="true" outlineLevel="0" collapsed="false">
      <c r="A184" s="85"/>
      <c r="B184" s="100"/>
      <c r="C184" s="101"/>
      <c r="D184" s="102" t="n">
        <v>3239</v>
      </c>
      <c r="E184" s="103" t="s">
        <v>129</v>
      </c>
      <c r="F184" s="104" t="n">
        <v>0</v>
      </c>
      <c r="G184" s="112"/>
      <c r="H184" s="112" t="n">
        <f aca="false">F184+G184</f>
        <v>0</v>
      </c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customFormat="false" ht="30" hidden="false" customHeight="true" outlineLevel="0" collapsed="false">
      <c r="A185" s="94"/>
      <c r="B185" s="95"/>
      <c r="C185" s="96" t="n">
        <v>324</v>
      </c>
      <c r="D185" s="97"/>
      <c r="E185" s="113" t="s">
        <v>130</v>
      </c>
      <c r="F185" s="99" t="n">
        <f aca="false">F186</f>
        <v>0</v>
      </c>
      <c r="G185" s="99" t="n">
        <f aca="false">G186</f>
        <v>0</v>
      </c>
      <c r="H185" s="99" t="n">
        <f aca="false">H186</f>
        <v>0</v>
      </c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customFormat="false" ht="30" hidden="false" customHeight="true" outlineLevel="0" collapsed="false">
      <c r="A186" s="85"/>
      <c r="B186" s="100"/>
      <c r="C186" s="101"/>
      <c r="D186" s="102" t="n">
        <v>3241</v>
      </c>
      <c r="E186" s="111" t="s">
        <v>130</v>
      </c>
      <c r="F186" s="104" t="n">
        <v>0</v>
      </c>
      <c r="G186" s="112"/>
      <c r="H186" s="112" t="n">
        <f aca="false">F186+G186</f>
        <v>0</v>
      </c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customFormat="false" ht="30" hidden="false" customHeight="true" outlineLevel="0" collapsed="false">
      <c r="A187" s="94"/>
      <c r="B187" s="95"/>
      <c r="C187" s="96" t="n">
        <v>329</v>
      </c>
      <c r="D187" s="97"/>
      <c r="E187" s="106" t="s">
        <v>211</v>
      </c>
      <c r="F187" s="99" t="n">
        <f aca="false">F188+F189+F190+F191+F192+F193+F194</f>
        <v>0</v>
      </c>
      <c r="G187" s="99" t="n">
        <f aca="false">G188+G189+G190+G191+G192+G193+G194</f>
        <v>0</v>
      </c>
      <c r="H187" s="99" t="n">
        <f aca="false">H188+H189+H190+H191+H192+H193+H194</f>
        <v>0</v>
      </c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customFormat="false" ht="30" hidden="false" customHeight="true" outlineLevel="0" collapsed="false">
      <c r="A188" s="85"/>
      <c r="B188" s="100"/>
      <c r="C188" s="101"/>
      <c r="D188" s="102" t="n">
        <v>3291</v>
      </c>
      <c r="E188" s="111" t="s">
        <v>212</v>
      </c>
      <c r="F188" s="104" t="n">
        <v>0</v>
      </c>
      <c r="G188" s="112"/>
      <c r="H188" s="112" t="n">
        <f aca="false">F188+G188</f>
        <v>0</v>
      </c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customFormat="false" ht="30" hidden="false" customHeight="true" outlineLevel="0" collapsed="false">
      <c r="A189" s="85"/>
      <c r="B189" s="100"/>
      <c r="C189" s="101"/>
      <c r="D189" s="102" t="n">
        <v>3292</v>
      </c>
      <c r="E189" s="103" t="s">
        <v>133</v>
      </c>
      <c r="F189" s="104" t="n">
        <v>0</v>
      </c>
      <c r="G189" s="112"/>
      <c r="H189" s="112" t="n">
        <f aca="false">F189+G189</f>
        <v>0</v>
      </c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customFormat="false" ht="30" hidden="false" customHeight="true" outlineLevel="0" collapsed="false">
      <c r="A190" s="85"/>
      <c r="B190" s="100"/>
      <c r="C190" s="101"/>
      <c r="D190" s="102" t="n">
        <v>3293</v>
      </c>
      <c r="E190" s="103" t="s">
        <v>134</v>
      </c>
      <c r="F190" s="104" t="n">
        <v>0</v>
      </c>
      <c r="G190" s="112"/>
      <c r="H190" s="112" t="n">
        <f aca="false">F190+G190</f>
        <v>0</v>
      </c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customFormat="false" ht="30" hidden="false" customHeight="true" outlineLevel="0" collapsed="false">
      <c r="A191" s="85"/>
      <c r="B191" s="100"/>
      <c r="C191" s="101"/>
      <c r="D191" s="102" t="n">
        <v>3294</v>
      </c>
      <c r="E191" s="103" t="s">
        <v>135</v>
      </c>
      <c r="F191" s="104" t="n">
        <v>0</v>
      </c>
      <c r="G191" s="112"/>
      <c r="H191" s="112" t="n">
        <f aca="false">F191+G191</f>
        <v>0</v>
      </c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customFormat="false" ht="30" hidden="false" customHeight="true" outlineLevel="0" collapsed="false">
      <c r="A192" s="85"/>
      <c r="B192" s="100"/>
      <c r="C192" s="101"/>
      <c r="D192" s="102" t="n">
        <v>3295</v>
      </c>
      <c r="E192" s="103" t="s">
        <v>136</v>
      </c>
      <c r="F192" s="104" t="n">
        <v>0</v>
      </c>
      <c r="G192" s="112"/>
      <c r="H192" s="112" t="n">
        <f aca="false">F192+G192</f>
        <v>0</v>
      </c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customFormat="false" ht="30" hidden="false" customHeight="true" outlineLevel="0" collapsed="false">
      <c r="A193" s="85"/>
      <c r="B193" s="100"/>
      <c r="C193" s="101"/>
      <c r="D193" s="102" t="n">
        <v>3296</v>
      </c>
      <c r="E193" s="103" t="s">
        <v>137</v>
      </c>
      <c r="F193" s="104" t="n">
        <v>0</v>
      </c>
      <c r="G193" s="112"/>
      <c r="H193" s="112" t="n">
        <f aca="false">F193+G193</f>
        <v>0</v>
      </c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customFormat="false" ht="30" hidden="false" customHeight="true" outlineLevel="0" collapsed="false">
      <c r="A194" s="85"/>
      <c r="B194" s="100"/>
      <c r="C194" s="101"/>
      <c r="D194" s="102" t="n">
        <v>3299</v>
      </c>
      <c r="E194" s="103" t="s">
        <v>211</v>
      </c>
      <c r="F194" s="104" t="n">
        <v>0</v>
      </c>
      <c r="G194" s="112"/>
      <c r="H194" s="112" t="n">
        <f aca="false">F194+G194</f>
        <v>0</v>
      </c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customFormat="false" ht="30" hidden="false" customHeight="true" outlineLevel="0" collapsed="false">
      <c r="A195" s="89"/>
      <c r="B195" s="107" t="n">
        <v>34</v>
      </c>
      <c r="C195" s="108"/>
      <c r="D195" s="109"/>
      <c r="E195" s="110" t="s">
        <v>138</v>
      </c>
      <c r="F195" s="93" t="n">
        <f aca="false">F196</f>
        <v>0</v>
      </c>
      <c r="G195" s="93" t="n">
        <f aca="false">G196</f>
        <v>0</v>
      </c>
      <c r="H195" s="93" t="n">
        <f aca="false">H196</f>
        <v>0</v>
      </c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customFormat="false" ht="30" hidden="false" customHeight="true" outlineLevel="0" collapsed="false">
      <c r="A196" s="94"/>
      <c r="B196" s="95"/>
      <c r="C196" s="96" t="n">
        <v>343</v>
      </c>
      <c r="D196" s="97"/>
      <c r="E196" s="106" t="s">
        <v>213</v>
      </c>
      <c r="F196" s="99" t="n">
        <f aca="false">F197+F198+F199</f>
        <v>0</v>
      </c>
      <c r="G196" s="99" t="n">
        <f aca="false">G197+G198+G199</f>
        <v>0</v>
      </c>
      <c r="H196" s="99" t="n">
        <f aca="false">H197+H198+H199</f>
        <v>0</v>
      </c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customFormat="false" ht="30" hidden="false" customHeight="true" outlineLevel="0" collapsed="false">
      <c r="A197" s="85"/>
      <c r="B197" s="100"/>
      <c r="C197" s="101"/>
      <c r="D197" s="102" t="n">
        <v>3431</v>
      </c>
      <c r="E197" s="103" t="s">
        <v>214</v>
      </c>
      <c r="F197" s="104" t="n">
        <v>0</v>
      </c>
      <c r="G197" s="104"/>
      <c r="H197" s="104" t="n">
        <f aca="false">F197+G197</f>
        <v>0</v>
      </c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customFormat="false" ht="30" hidden="false" customHeight="true" outlineLevel="0" collapsed="false">
      <c r="A198" s="85"/>
      <c r="B198" s="100"/>
      <c r="C198" s="101"/>
      <c r="D198" s="102" t="n">
        <v>3433</v>
      </c>
      <c r="E198" s="103" t="s">
        <v>141</v>
      </c>
      <c r="F198" s="104" t="n">
        <v>0</v>
      </c>
      <c r="G198" s="104"/>
      <c r="H198" s="104" t="n">
        <f aca="false">F198+G198</f>
        <v>0</v>
      </c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customFormat="false" ht="30" hidden="false" customHeight="true" outlineLevel="0" collapsed="false">
      <c r="A199" s="85"/>
      <c r="B199" s="100"/>
      <c r="C199" s="101"/>
      <c r="D199" s="102" t="n">
        <v>3434</v>
      </c>
      <c r="E199" s="103" t="s">
        <v>142</v>
      </c>
      <c r="F199" s="104" t="n">
        <v>0</v>
      </c>
      <c r="G199" s="104"/>
      <c r="H199" s="104" t="n">
        <f aca="false">F199+G199</f>
        <v>0</v>
      </c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customFormat="false" ht="15.75" hidden="false" customHeight="true" outlineLevel="0" collapsed="false">
      <c r="A200" s="85" t="s">
        <v>203</v>
      </c>
      <c r="B200" s="72" t="s">
        <v>197</v>
      </c>
      <c r="C200" s="72"/>
      <c r="D200" s="72"/>
      <c r="E200" s="88" t="s">
        <v>198</v>
      </c>
      <c r="F200" s="87" t="n">
        <f aca="false">F201+F208+F241</f>
        <v>0</v>
      </c>
      <c r="G200" s="87" t="n">
        <f aca="false">G201+G208+G241</f>
        <v>0</v>
      </c>
      <c r="H200" s="87" t="n">
        <f aca="false">H201+H208+H241</f>
        <v>0</v>
      </c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customFormat="false" ht="30" hidden="false" customHeight="true" outlineLevel="0" collapsed="false">
      <c r="A201" s="89"/>
      <c r="B201" s="55" t="n">
        <v>31</v>
      </c>
      <c r="C201" s="55"/>
      <c r="D201" s="55"/>
      <c r="E201" s="92" t="s">
        <v>101</v>
      </c>
      <c r="F201" s="93" t="n">
        <f aca="false">F202+F204+F206</f>
        <v>0</v>
      </c>
      <c r="G201" s="93" t="n">
        <f aca="false">G202+G204+G206</f>
        <v>0</v>
      </c>
      <c r="H201" s="93" t="n">
        <f aca="false">H202+H204+H206</f>
        <v>0</v>
      </c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customFormat="false" ht="30" hidden="false" customHeight="true" outlineLevel="0" collapsed="false">
      <c r="A202" s="94"/>
      <c r="B202" s="95"/>
      <c r="C202" s="96" t="n">
        <v>311</v>
      </c>
      <c r="D202" s="97"/>
      <c r="E202" s="98" t="s">
        <v>205</v>
      </c>
      <c r="F202" s="99" t="n">
        <f aca="false">F203</f>
        <v>0</v>
      </c>
      <c r="G202" s="99" t="n">
        <f aca="false">G203</f>
        <v>0</v>
      </c>
      <c r="H202" s="99" t="n">
        <f aca="false">H203</f>
        <v>0</v>
      </c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customFormat="false" ht="30" hidden="false" customHeight="true" outlineLevel="0" collapsed="false">
      <c r="A203" s="85"/>
      <c r="B203" s="100"/>
      <c r="C203" s="101"/>
      <c r="D203" s="102" t="n">
        <v>3111</v>
      </c>
      <c r="E203" s="103" t="s">
        <v>103</v>
      </c>
      <c r="F203" s="104" t="n">
        <v>0</v>
      </c>
      <c r="G203" s="112"/>
      <c r="H203" s="112" t="n">
        <f aca="false">F203+G203</f>
        <v>0</v>
      </c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customFormat="false" ht="30" hidden="false" customHeight="true" outlineLevel="0" collapsed="false">
      <c r="A204" s="94"/>
      <c r="B204" s="95"/>
      <c r="C204" s="96" t="n">
        <v>312</v>
      </c>
      <c r="D204" s="105"/>
      <c r="E204" s="106" t="s">
        <v>104</v>
      </c>
      <c r="F204" s="99" t="n">
        <f aca="false">F205</f>
        <v>0</v>
      </c>
      <c r="G204" s="99" t="n">
        <f aca="false">G205</f>
        <v>0</v>
      </c>
      <c r="H204" s="99" t="n">
        <f aca="false">H205</f>
        <v>0</v>
      </c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customFormat="false" ht="30" hidden="false" customHeight="true" outlineLevel="0" collapsed="false">
      <c r="A205" s="85"/>
      <c r="B205" s="100"/>
      <c r="C205" s="101"/>
      <c r="D205" s="102" t="n">
        <v>3121</v>
      </c>
      <c r="E205" s="103" t="s">
        <v>104</v>
      </c>
      <c r="F205" s="104" t="n">
        <v>0</v>
      </c>
      <c r="G205" s="112"/>
      <c r="H205" s="112" t="n">
        <f aca="false">F205+G205</f>
        <v>0</v>
      </c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customFormat="false" ht="30" hidden="false" customHeight="true" outlineLevel="0" collapsed="false">
      <c r="A206" s="94"/>
      <c r="B206" s="95"/>
      <c r="C206" s="96" t="n">
        <v>313</v>
      </c>
      <c r="D206" s="97"/>
      <c r="E206" s="106" t="s">
        <v>206</v>
      </c>
      <c r="F206" s="99" t="n">
        <f aca="false">F207</f>
        <v>0</v>
      </c>
      <c r="G206" s="99" t="n">
        <f aca="false">G207</f>
        <v>0</v>
      </c>
      <c r="H206" s="99" t="n">
        <f aca="false">H207</f>
        <v>0</v>
      </c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customFormat="false" ht="30" hidden="false" customHeight="true" outlineLevel="0" collapsed="false">
      <c r="A207" s="85"/>
      <c r="B207" s="100"/>
      <c r="C207" s="101"/>
      <c r="D207" s="102" t="n">
        <v>3131</v>
      </c>
      <c r="E207" s="60" t="s">
        <v>207</v>
      </c>
      <c r="F207" s="104" t="n">
        <v>0</v>
      </c>
      <c r="G207" s="112"/>
      <c r="H207" s="112" t="n">
        <f aca="false">F207+G207</f>
        <v>0</v>
      </c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customFormat="false" ht="30" hidden="false" customHeight="true" outlineLevel="0" collapsed="false">
      <c r="A208" s="89"/>
      <c r="B208" s="107" t="n">
        <v>32</v>
      </c>
      <c r="C208" s="108"/>
      <c r="D208" s="109"/>
      <c r="E208" s="110" t="s">
        <v>107</v>
      </c>
      <c r="F208" s="93" t="n">
        <f aca="false">F209+F214+F221+F231+F233</f>
        <v>0</v>
      </c>
      <c r="G208" s="93" t="n">
        <f aca="false">G209+G214+G221+G231+G233</f>
        <v>0</v>
      </c>
      <c r="H208" s="93" t="n">
        <f aca="false">H209+H214+H221+H231+H233</f>
        <v>0</v>
      </c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customFormat="false" ht="30" hidden="false" customHeight="true" outlineLevel="0" collapsed="false">
      <c r="A209" s="94"/>
      <c r="B209" s="95"/>
      <c r="C209" s="96" t="n">
        <v>321</v>
      </c>
      <c r="D209" s="97"/>
      <c r="E209" s="106" t="s">
        <v>108</v>
      </c>
      <c r="F209" s="99" t="n">
        <f aca="false">F210+F211+F212+F213</f>
        <v>0</v>
      </c>
      <c r="G209" s="99" t="n">
        <f aca="false">G210+G211+G212+G213</f>
        <v>0</v>
      </c>
      <c r="H209" s="99" t="n">
        <f aca="false">H210+H211+H212+H213</f>
        <v>0</v>
      </c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customFormat="false" ht="30" hidden="false" customHeight="true" outlineLevel="0" collapsed="false">
      <c r="A210" s="85"/>
      <c r="B210" s="100"/>
      <c r="C210" s="101"/>
      <c r="D210" s="102" t="n">
        <v>3211</v>
      </c>
      <c r="E210" s="103" t="s">
        <v>109</v>
      </c>
      <c r="F210" s="104" t="n">
        <v>0</v>
      </c>
      <c r="G210" s="112"/>
      <c r="H210" s="112" t="n">
        <f aca="false">F210+G210</f>
        <v>0</v>
      </c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customFormat="false" ht="30" hidden="false" customHeight="true" outlineLevel="0" collapsed="false">
      <c r="A211" s="85"/>
      <c r="B211" s="100"/>
      <c r="C211" s="101"/>
      <c r="D211" s="102" t="n">
        <v>3212</v>
      </c>
      <c r="E211" s="111" t="s">
        <v>110</v>
      </c>
      <c r="F211" s="104" t="n">
        <v>0</v>
      </c>
      <c r="G211" s="112"/>
      <c r="H211" s="112" t="n">
        <f aca="false">F211+G211</f>
        <v>0</v>
      </c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customFormat="false" ht="30" hidden="false" customHeight="true" outlineLevel="0" collapsed="false">
      <c r="A212" s="85"/>
      <c r="B212" s="100"/>
      <c r="C212" s="101"/>
      <c r="D212" s="102" t="n">
        <v>3213</v>
      </c>
      <c r="E212" s="103" t="s">
        <v>111</v>
      </c>
      <c r="F212" s="104" t="n">
        <v>0</v>
      </c>
      <c r="G212" s="112"/>
      <c r="H212" s="112" t="n">
        <f aca="false">F212+G212</f>
        <v>0</v>
      </c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customFormat="false" ht="30" hidden="false" customHeight="true" outlineLevel="0" collapsed="false">
      <c r="A213" s="85"/>
      <c r="B213" s="100"/>
      <c r="C213" s="101"/>
      <c r="D213" s="102" t="n">
        <v>3214</v>
      </c>
      <c r="E213" s="111" t="s">
        <v>112</v>
      </c>
      <c r="F213" s="104" t="n">
        <v>0</v>
      </c>
      <c r="G213" s="112"/>
      <c r="H213" s="112" t="n">
        <f aca="false">F213+G213</f>
        <v>0</v>
      </c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customFormat="false" ht="30" hidden="false" customHeight="true" outlineLevel="0" collapsed="false">
      <c r="A214" s="94"/>
      <c r="B214" s="95"/>
      <c r="C214" s="96" t="n">
        <v>322</v>
      </c>
      <c r="D214" s="97"/>
      <c r="E214" s="106" t="s">
        <v>113</v>
      </c>
      <c r="F214" s="99" t="n">
        <f aca="false">F215+F216+F217+F218+F219+F220</f>
        <v>0</v>
      </c>
      <c r="G214" s="99" t="n">
        <f aca="false">G215+G216+G217+G218+G219+G220</f>
        <v>0</v>
      </c>
      <c r="H214" s="99" t="n">
        <f aca="false">H215+H216+H217+H218+H219+H220</f>
        <v>0</v>
      </c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customFormat="false" ht="30" hidden="false" customHeight="true" outlineLevel="0" collapsed="false">
      <c r="A215" s="85"/>
      <c r="B215" s="100"/>
      <c r="C215" s="101"/>
      <c r="D215" s="102" t="n">
        <v>3221</v>
      </c>
      <c r="E215" s="103" t="s">
        <v>208</v>
      </c>
      <c r="F215" s="104" t="n">
        <v>0</v>
      </c>
      <c r="G215" s="112"/>
      <c r="H215" s="112" t="n">
        <f aca="false">F215+G215</f>
        <v>0</v>
      </c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customFormat="false" ht="30" hidden="false" customHeight="true" outlineLevel="0" collapsed="false">
      <c r="A216" s="85"/>
      <c r="B216" s="100"/>
      <c r="C216" s="101"/>
      <c r="D216" s="102" t="n">
        <v>3222</v>
      </c>
      <c r="E216" s="103" t="s">
        <v>115</v>
      </c>
      <c r="F216" s="104" t="n">
        <v>0</v>
      </c>
      <c r="G216" s="112"/>
      <c r="H216" s="112" t="n">
        <f aca="false">F216+G216</f>
        <v>0</v>
      </c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customFormat="false" ht="30" hidden="false" customHeight="true" outlineLevel="0" collapsed="false">
      <c r="A217" s="85"/>
      <c r="B217" s="100"/>
      <c r="C217" s="101"/>
      <c r="D217" s="102" t="n">
        <v>3223</v>
      </c>
      <c r="E217" s="103" t="s">
        <v>116</v>
      </c>
      <c r="F217" s="104" t="n">
        <v>0</v>
      </c>
      <c r="G217" s="112"/>
      <c r="H217" s="112" t="n">
        <f aca="false">F217+G217</f>
        <v>0</v>
      </c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customFormat="false" ht="30" hidden="false" customHeight="true" outlineLevel="0" collapsed="false">
      <c r="A218" s="85"/>
      <c r="B218" s="100"/>
      <c r="C218" s="101"/>
      <c r="D218" s="102" t="n">
        <v>3224</v>
      </c>
      <c r="E218" s="111" t="s">
        <v>209</v>
      </c>
      <c r="F218" s="104" t="n">
        <v>0</v>
      </c>
      <c r="G218" s="112"/>
      <c r="H218" s="112" t="n">
        <f aca="false">F218+G218</f>
        <v>0</v>
      </c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customFormat="false" ht="30" hidden="false" customHeight="true" outlineLevel="0" collapsed="false">
      <c r="A219" s="85"/>
      <c r="B219" s="100"/>
      <c r="C219" s="101"/>
      <c r="D219" s="102" t="n">
        <v>3225</v>
      </c>
      <c r="E219" s="103" t="s">
        <v>118</v>
      </c>
      <c r="F219" s="104" t="n">
        <v>0</v>
      </c>
      <c r="G219" s="112"/>
      <c r="H219" s="112" t="n">
        <f aca="false">F219+G219</f>
        <v>0</v>
      </c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customFormat="false" ht="30" hidden="false" customHeight="true" outlineLevel="0" collapsed="false">
      <c r="A220" s="85"/>
      <c r="B220" s="100"/>
      <c r="C220" s="101"/>
      <c r="D220" s="102" t="n">
        <v>3227</v>
      </c>
      <c r="E220" s="103" t="s">
        <v>119</v>
      </c>
      <c r="F220" s="104" t="n">
        <v>0</v>
      </c>
      <c r="G220" s="112"/>
      <c r="H220" s="112" t="n">
        <f aca="false">F220+G220</f>
        <v>0</v>
      </c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customFormat="false" ht="30" hidden="false" customHeight="true" outlineLevel="0" collapsed="false">
      <c r="A221" s="94"/>
      <c r="B221" s="95"/>
      <c r="C221" s="96" t="n">
        <v>323</v>
      </c>
      <c r="D221" s="97"/>
      <c r="E221" s="106" t="s">
        <v>120</v>
      </c>
      <c r="F221" s="99" t="n">
        <f aca="false">F222+F223+F224+F225+F226+F227+F228+F229+F230</f>
        <v>0</v>
      </c>
      <c r="G221" s="99" t="n">
        <f aca="false">G222+G223+G224+G225+G226+G227+G228+G229+G230</f>
        <v>0</v>
      </c>
      <c r="H221" s="99" t="n">
        <f aca="false">H222+H223+H224+H225+H226+H227+H228+H229+H230</f>
        <v>0</v>
      </c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customFormat="false" ht="30" hidden="false" customHeight="true" outlineLevel="0" collapsed="false">
      <c r="A222" s="85"/>
      <c r="B222" s="100"/>
      <c r="C222" s="101"/>
      <c r="D222" s="102" t="n">
        <v>3231</v>
      </c>
      <c r="E222" s="103" t="s">
        <v>121</v>
      </c>
      <c r="F222" s="104" t="n">
        <v>0</v>
      </c>
      <c r="G222" s="112"/>
      <c r="H222" s="112" t="n">
        <f aca="false">F222+G222</f>
        <v>0</v>
      </c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customFormat="false" ht="30" hidden="false" customHeight="true" outlineLevel="0" collapsed="false">
      <c r="A223" s="85"/>
      <c r="B223" s="100"/>
      <c r="C223" s="101"/>
      <c r="D223" s="102" t="n">
        <v>3232</v>
      </c>
      <c r="E223" s="103" t="s">
        <v>122</v>
      </c>
      <c r="F223" s="104" t="n">
        <v>0</v>
      </c>
      <c r="G223" s="112"/>
      <c r="H223" s="112" t="n">
        <f aca="false">F223+G223</f>
        <v>0</v>
      </c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customFormat="false" ht="30" hidden="false" customHeight="true" outlineLevel="0" collapsed="false">
      <c r="A224" s="85"/>
      <c r="B224" s="100"/>
      <c r="C224" s="101"/>
      <c r="D224" s="102" t="n">
        <v>3233</v>
      </c>
      <c r="E224" s="103" t="s">
        <v>123</v>
      </c>
      <c r="F224" s="104" t="n">
        <v>0</v>
      </c>
      <c r="G224" s="112"/>
      <c r="H224" s="112" t="n">
        <f aca="false">F224+G224</f>
        <v>0</v>
      </c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customFormat="false" ht="30" hidden="false" customHeight="true" outlineLevel="0" collapsed="false">
      <c r="A225" s="85"/>
      <c r="B225" s="100"/>
      <c r="C225" s="101"/>
      <c r="D225" s="102" t="n">
        <v>3234</v>
      </c>
      <c r="E225" s="103" t="s">
        <v>124</v>
      </c>
      <c r="F225" s="104" t="n">
        <v>0</v>
      </c>
      <c r="G225" s="112"/>
      <c r="H225" s="112" t="n">
        <f aca="false">F225+G225</f>
        <v>0</v>
      </c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customFormat="false" ht="30" hidden="false" customHeight="true" outlineLevel="0" collapsed="false">
      <c r="A226" s="85"/>
      <c r="B226" s="100"/>
      <c r="C226" s="101"/>
      <c r="D226" s="102" t="n">
        <v>3235</v>
      </c>
      <c r="E226" s="103" t="s">
        <v>125</v>
      </c>
      <c r="F226" s="104" t="n">
        <v>0</v>
      </c>
      <c r="G226" s="112"/>
      <c r="H226" s="112" t="n">
        <f aca="false">F226+G226</f>
        <v>0</v>
      </c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customFormat="false" ht="30" hidden="false" customHeight="true" outlineLevel="0" collapsed="false">
      <c r="A227" s="85"/>
      <c r="B227" s="100"/>
      <c r="C227" s="101"/>
      <c r="D227" s="102" t="n">
        <v>3236</v>
      </c>
      <c r="E227" s="111" t="s">
        <v>210</v>
      </c>
      <c r="F227" s="104" t="n">
        <v>0</v>
      </c>
      <c r="G227" s="112"/>
      <c r="H227" s="112" t="n">
        <f aca="false">F227+G227</f>
        <v>0</v>
      </c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customFormat="false" ht="30" hidden="false" customHeight="true" outlineLevel="0" collapsed="false">
      <c r="A228" s="85"/>
      <c r="B228" s="100"/>
      <c r="C228" s="101"/>
      <c r="D228" s="102" t="n">
        <v>3237</v>
      </c>
      <c r="E228" s="103" t="s">
        <v>127</v>
      </c>
      <c r="F228" s="104" t="n">
        <v>0</v>
      </c>
      <c r="G228" s="112"/>
      <c r="H228" s="112" t="n">
        <f aca="false">F228+G228</f>
        <v>0</v>
      </c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customFormat="false" ht="30" hidden="false" customHeight="true" outlineLevel="0" collapsed="false">
      <c r="A229" s="85"/>
      <c r="B229" s="100"/>
      <c r="C229" s="101"/>
      <c r="D229" s="102" t="n">
        <v>3238</v>
      </c>
      <c r="E229" s="103" t="s">
        <v>128</v>
      </c>
      <c r="F229" s="104" t="n">
        <v>0</v>
      </c>
      <c r="G229" s="112"/>
      <c r="H229" s="112" t="n">
        <f aca="false">F229+G229</f>
        <v>0</v>
      </c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customFormat="false" ht="30" hidden="false" customHeight="true" outlineLevel="0" collapsed="false">
      <c r="A230" s="85"/>
      <c r="B230" s="100"/>
      <c r="C230" s="101"/>
      <c r="D230" s="102" t="n">
        <v>3239</v>
      </c>
      <c r="E230" s="103" t="s">
        <v>129</v>
      </c>
      <c r="F230" s="104" t="n">
        <v>0</v>
      </c>
      <c r="G230" s="112"/>
      <c r="H230" s="112" t="n">
        <f aca="false">F230+G230</f>
        <v>0</v>
      </c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customFormat="false" ht="30" hidden="false" customHeight="true" outlineLevel="0" collapsed="false">
      <c r="A231" s="94"/>
      <c r="B231" s="95"/>
      <c r="C231" s="96" t="n">
        <v>324</v>
      </c>
      <c r="D231" s="97"/>
      <c r="E231" s="113" t="s">
        <v>130</v>
      </c>
      <c r="F231" s="99" t="n">
        <f aca="false">F232</f>
        <v>0</v>
      </c>
      <c r="G231" s="99" t="n">
        <f aca="false">G232</f>
        <v>0</v>
      </c>
      <c r="H231" s="99" t="n">
        <f aca="false">H232</f>
        <v>0</v>
      </c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customFormat="false" ht="30" hidden="false" customHeight="true" outlineLevel="0" collapsed="false">
      <c r="A232" s="85"/>
      <c r="B232" s="100"/>
      <c r="C232" s="101"/>
      <c r="D232" s="102" t="n">
        <v>3241</v>
      </c>
      <c r="E232" s="111" t="s">
        <v>130</v>
      </c>
      <c r="F232" s="104" t="n">
        <v>0</v>
      </c>
      <c r="G232" s="112"/>
      <c r="H232" s="112" t="n">
        <f aca="false">F232+G232</f>
        <v>0</v>
      </c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customFormat="false" ht="30" hidden="false" customHeight="true" outlineLevel="0" collapsed="false">
      <c r="A233" s="94"/>
      <c r="B233" s="95"/>
      <c r="C233" s="96" t="n">
        <v>329</v>
      </c>
      <c r="D233" s="97"/>
      <c r="E233" s="106" t="s">
        <v>211</v>
      </c>
      <c r="F233" s="99" t="n">
        <f aca="false">F234+F235+F236+F237+F238+F239+F240</f>
        <v>0</v>
      </c>
      <c r="G233" s="99" t="n">
        <f aca="false">G234+G235+G236+G237+G238+G239+G240</f>
        <v>0</v>
      </c>
      <c r="H233" s="99" t="n">
        <f aca="false">H234+H235+H236+H237+H238+H239+H240</f>
        <v>0</v>
      </c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customFormat="false" ht="30" hidden="false" customHeight="true" outlineLevel="0" collapsed="false">
      <c r="A234" s="85"/>
      <c r="B234" s="100"/>
      <c r="C234" s="101"/>
      <c r="D234" s="102" t="n">
        <v>3291</v>
      </c>
      <c r="E234" s="111" t="s">
        <v>212</v>
      </c>
      <c r="F234" s="104" t="n">
        <v>0</v>
      </c>
      <c r="G234" s="112"/>
      <c r="H234" s="112" t="n">
        <f aca="false">F234+G234</f>
        <v>0</v>
      </c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customFormat="false" ht="30" hidden="false" customHeight="true" outlineLevel="0" collapsed="false">
      <c r="A235" s="85"/>
      <c r="B235" s="100"/>
      <c r="C235" s="101"/>
      <c r="D235" s="102" t="n">
        <v>3292</v>
      </c>
      <c r="E235" s="103" t="s">
        <v>133</v>
      </c>
      <c r="F235" s="104" t="n">
        <v>0</v>
      </c>
      <c r="G235" s="112"/>
      <c r="H235" s="112" t="n">
        <f aca="false">F235+G235</f>
        <v>0</v>
      </c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customFormat="false" ht="30" hidden="false" customHeight="true" outlineLevel="0" collapsed="false">
      <c r="A236" s="85"/>
      <c r="B236" s="100"/>
      <c r="C236" s="101"/>
      <c r="D236" s="102" t="n">
        <v>3293</v>
      </c>
      <c r="E236" s="103" t="s">
        <v>134</v>
      </c>
      <c r="F236" s="104" t="n">
        <v>0</v>
      </c>
      <c r="G236" s="112"/>
      <c r="H236" s="112" t="n">
        <f aca="false">F236+G236</f>
        <v>0</v>
      </c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customFormat="false" ht="30" hidden="false" customHeight="true" outlineLevel="0" collapsed="false">
      <c r="A237" s="85"/>
      <c r="B237" s="100"/>
      <c r="C237" s="101"/>
      <c r="D237" s="102" t="n">
        <v>3294</v>
      </c>
      <c r="E237" s="103" t="s">
        <v>135</v>
      </c>
      <c r="F237" s="104" t="n">
        <v>0</v>
      </c>
      <c r="G237" s="112"/>
      <c r="H237" s="112" t="n">
        <f aca="false">F237+G237</f>
        <v>0</v>
      </c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customFormat="false" ht="30" hidden="false" customHeight="true" outlineLevel="0" collapsed="false">
      <c r="A238" s="85"/>
      <c r="B238" s="100"/>
      <c r="C238" s="101"/>
      <c r="D238" s="102" t="n">
        <v>3295</v>
      </c>
      <c r="E238" s="103" t="s">
        <v>136</v>
      </c>
      <c r="F238" s="104" t="n">
        <v>0</v>
      </c>
      <c r="G238" s="112"/>
      <c r="H238" s="112" t="n">
        <f aca="false">F238+G238</f>
        <v>0</v>
      </c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customFormat="false" ht="30" hidden="false" customHeight="true" outlineLevel="0" collapsed="false">
      <c r="A239" s="85"/>
      <c r="B239" s="100"/>
      <c r="C239" s="101"/>
      <c r="D239" s="102" t="n">
        <v>3296</v>
      </c>
      <c r="E239" s="103" t="s">
        <v>137</v>
      </c>
      <c r="F239" s="104" t="n">
        <v>0</v>
      </c>
      <c r="G239" s="112"/>
      <c r="H239" s="112" t="n">
        <f aca="false">F239+G239</f>
        <v>0</v>
      </c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customFormat="false" ht="30" hidden="false" customHeight="true" outlineLevel="0" collapsed="false">
      <c r="A240" s="85"/>
      <c r="B240" s="100"/>
      <c r="C240" s="101"/>
      <c r="D240" s="102" t="n">
        <v>3299</v>
      </c>
      <c r="E240" s="103" t="s">
        <v>211</v>
      </c>
      <c r="F240" s="104" t="n">
        <v>0</v>
      </c>
      <c r="G240" s="112"/>
      <c r="H240" s="112" t="n">
        <f aca="false">F240+G240</f>
        <v>0</v>
      </c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customFormat="false" ht="30" hidden="false" customHeight="true" outlineLevel="0" collapsed="false">
      <c r="A241" s="89"/>
      <c r="B241" s="107" t="n">
        <v>34</v>
      </c>
      <c r="C241" s="108"/>
      <c r="D241" s="109"/>
      <c r="E241" s="110" t="s">
        <v>138</v>
      </c>
      <c r="F241" s="93" t="n">
        <f aca="false">F242</f>
        <v>0</v>
      </c>
      <c r="G241" s="93" t="n">
        <f aca="false">G242</f>
        <v>0</v>
      </c>
      <c r="H241" s="93" t="n">
        <f aca="false">H242</f>
        <v>0</v>
      </c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customFormat="false" ht="30" hidden="false" customHeight="true" outlineLevel="0" collapsed="false">
      <c r="A242" s="94"/>
      <c r="B242" s="95"/>
      <c r="C242" s="96" t="n">
        <v>343</v>
      </c>
      <c r="D242" s="97"/>
      <c r="E242" s="106" t="s">
        <v>213</v>
      </c>
      <c r="F242" s="99" t="n">
        <f aca="false">F243+F244+F245</f>
        <v>0</v>
      </c>
      <c r="G242" s="99" t="n">
        <f aca="false">G243+G244+G245</f>
        <v>0</v>
      </c>
      <c r="H242" s="99" t="n">
        <f aca="false">H243+H244+H245</f>
        <v>0</v>
      </c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customFormat="false" ht="30" hidden="false" customHeight="true" outlineLevel="0" collapsed="false">
      <c r="A243" s="85"/>
      <c r="B243" s="100"/>
      <c r="C243" s="101"/>
      <c r="D243" s="102" t="n">
        <v>3431</v>
      </c>
      <c r="E243" s="103" t="s">
        <v>214</v>
      </c>
      <c r="F243" s="104" t="n">
        <v>0</v>
      </c>
      <c r="G243" s="104"/>
      <c r="H243" s="104" t="n">
        <f aca="false">F243+G243</f>
        <v>0</v>
      </c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customFormat="false" ht="30" hidden="false" customHeight="true" outlineLevel="0" collapsed="false">
      <c r="A244" s="85"/>
      <c r="B244" s="100"/>
      <c r="C244" s="101"/>
      <c r="D244" s="102" t="n">
        <v>3433</v>
      </c>
      <c r="E244" s="103" t="s">
        <v>141</v>
      </c>
      <c r="F244" s="104" t="n">
        <v>0</v>
      </c>
      <c r="G244" s="104"/>
      <c r="H244" s="104" t="n">
        <f aca="false">F244+G244</f>
        <v>0</v>
      </c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customFormat="false" ht="30" hidden="false" customHeight="true" outlineLevel="0" collapsed="false">
      <c r="A245" s="85"/>
      <c r="B245" s="100"/>
      <c r="C245" s="101"/>
      <c r="D245" s="102" t="n">
        <v>3434</v>
      </c>
      <c r="E245" s="103" t="s">
        <v>142</v>
      </c>
      <c r="F245" s="104" t="n">
        <v>0</v>
      </c>
      <c r="G245" s="104"/>
      <c r="H245" s="104" t="n">
        <f aca="false">F245+G245</f>
        <v>0</v>
      </c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customFormat="false" ht="30" hidden="false" customHeight="true" outlineLevel="0" collapsed="false">
      <c r="A246" s="89"/>
      <c r="B246" s="115" t="s">
        <v>215</v>
      </c>
      <c r="C246" s="115"/>
      <c r="D246" s="115"/>
      <c r="E246" s="116" t="s">
        <v>216</v>
      </c>
      <c r="F246" s="117" t="n">
        <f aca="false">F247+F265+F283+F301+F319</f>
        <v>37500</v>
      </c>
      <c r="G246" s="117" t="n">
        <f aca="false">G247+G265+G283+G301+G319</f>
        <v>0</v>
      </c>
      <c r="H246" s="117" t="n">
        <f aca="false">H247+H265+H283+H301+H319</f>
        <v>37500</v>
      </c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customFormat="false" ht="15.75" hidden="false" customHeight="true" outlineLevel="0" collapsed="false">
      <c r="A247" s="85" t="s">
        <v>203</v>
      </c>
      <c r="B247" s="72" t="s">
        <v>204</v>
      </c>
      <c r="C247" s="72"/>
      <c r="D247" s="72"/>
      <c r="E247" s="86" t="s">
        <v>191</v>
      </c>
      <c r="F247" s="87" t="n">
        <f aca="false">F248+F251+F263</f>
        <v>37500</v>
      </c>
      <c r="G247" s="87" t="n">
        <f aca="false">G248+G251+G263</f>
        <v>0</v>
      </c>
      <c r="H247" s="87" t="n">
        <f aca="false">H248+H251+H263</f>
        <v>37500</v>
      </c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customFormat="false" ht="30" hidden="false" customHeight="true" outlineLevel="0" collapsed="false">
      <c r="A248" s="89"/>
      <c r="B248" s="107" t="n">
        <v>41</v>
      </c>
      <c r="C248" s="108"/>
      <c r="D248" s="109"/>
      <c r="E248" s="118" t="s">
        <v>144</v>
      </c>
      <c r="F248" s="93" t="n">
        <f aca="false">F249</f>
        <v>0</v>
      </c>
      <c r="G248" s="93" t="n">
        <f aca="false">G249</f>
        <v>0</v>
      </c>
      <c r="H248" s="93" t="n">
        <f aca="false">H249</f>
        <v>0</v>
      </c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customFormat="false" ht="30" hidden="false" customHeight="true" outlineLevel="0" collapsed="false">
      <c r="A249" s="94"/>
      <c r="B249" s="95"/>
      <c r="C249" s="96" t="n">
        <v>412</v>
      </c>
      <c r="D249" s="97"/>
      <c r="E249" s="113" t="s">
        <v>145</v>
      </c>
      <c r="F249" s="99" t="n">
        <f aca="false">F250</f>
        <v>0</v>
      </c>
      <c r="G249" s="99" t="n">
        <f aca="false">G250</f>
        <v>0</v>
      </c>
      <c r="H249" s="99" t="n">
        <f aca="false">H250</f>
        <v>0</v>
      </c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customFormat="false" ht="30" hidden="false" customHeight="true" outlineLevel="0" collapsed="false">
      <c r="A250" s="85"/>
      <c r="B250" s="100"/>
      <c r="C250" s="119"/>
      <c r="D250" s="102" t="n">
        <v>4123</v>
      </c>
      <c r="E250" s="111" t="s">
        <v>146</v>
      </c>
      <c r="F250" s="104" t="n">
        <v>0</v>
      </c>
      <c r="G250" s="112"/>
      <c r="H250" s="112" t="n">
        <f aca="false">F250+G250</f>
        <v>0</v>
      </c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customFormat="false" ht="30" hidden="false" customHeight="true" outlineLevel="0" collapsed="false">
      <c r="A251" s="89"/>
      <c r="B251" s="107" t="n">
        <v>42</v>
      </c>
      <c r="C251" s="108"/>
      <c r="D251" s="109"/>
      <c r="E251" s="118" t="s">
        <v>147</v>
      </c>
      <c r="F251" s="93" t="n">
        <f aca="false">F252+F254+F261</f>
        <v>14000</v>
      </c>
      <c r="G251" s="93" t="n">
        <f aca="false">G252+G254+G261</f>
        <v>0</v>
      </c>
      <c r="H251" s="93" t="n">
        <f aca="false">H252+H254+H261</f>
        <v>14000</v>
      </c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customFormat="false" ht="30" hidden="false" customHeight="true" outlineLevel="0" collapsed="false">
      <c r="A252" s="94"/>
      <c r="B252" s="95"/>
      <c r="C252" s="96" t="n">
        <v>421</v>
      </c>
      <c r="D252" s="97"/>
      <c r="E252" s="113" t="s">
        <v>148</v>
      </c>
      <c r="F252" s="99" t="n">
        <f aca="false">F253</f>
        <v>0</v>
      </c>
      <c r="G252" s="99" t="n">
        <f aca="false">G253</f>
        <v>0</v>
      </c>
      <c r="H252" s="99" t="n">
        <f aca="false">H253</f>
        <v>0</v>
      </c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customFormat="false" ht="30" hidden="false" customHeight="true" outlineLevel="0" collapsed="false">
      <c r="A253" s="85"/>
      <c r="B253" s="100"/>
      <c r="C253" s="101"/>
      <c r="D253" s="102" t="n">
        <v>4214</v>
      </c>
      <c r="E253" s="111" t="s">
        <v>149</v>
      </c>
      <c r="F253" s="104" t="n">
        <v>0</v>
      </c>
      <c r="G253" s="104"/>
      <c r="H253" s="104" t="n">
        <f aca="false">F253+G253</f>
        <v>0</v>
      </c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customFormat="false" ht="30" hidden="false" customHeight="true" outlineLevel="0" collapsed="false">
      <c r="A254" s="94"/>
      <c r="B254" s="95"/>
      <c r="C254" s="96" t="n">
        <v>422</v>
      </c>
      <c r="D254" s="97"/>
      <c r="E254" s="113" t="s">
        <v>150</v>
      </c>
      <c r="F254" s="99" t="n">
        <f aca="false">F255+F256+F257+F258+F259+F260</f>
        <v>14000</v>
      </c>
      <c r="G254" s="99" t="n">
        <f aca="false">G255+G256+G257+G258+G259+G260</f>
        <v>0</v>
      </c>
      <c r="H254" s="99" t="n">
        <f aca="false">H255+H256+H257+H258+H259+H260</f>
        <v>14000</v>
      </c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customFormat="false" ht="30" hidden="false" customHeight="true" outlineLevel="0" collapsed="false">
      <c r="A255" s="85"/>
      <c r="B255" s="100"/>
      <c r="C255" s="119"/>
      <c r="D255" s="102" t="n">
        <v>4221</v>
      </c>
      <c r="E255" s="111" t="s">
        <v>151</v>
      </c>
      <c r="F255" s="104" t="n">
        <v>12000</v>
      </c>
      <c r="G255" s="104"/>
      <c r="H255" s="104" t="n">
        <f aca="false">F255+G255</f>
        <v>12000</v>
      </c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customFormat="false" ht="30" hidden="false" customHeight="true" outlineLevel="0" collapsed="false">
      <c r="A256" s="85"/>
      <c r="B256" s="100"/>
      <c r="C256" s="119"/>
      <c r="D256" s="102" t="n">
        <v>4222</v>
      </c>
      <c r="E256" s="111" t="s">
        <v>217</v>
      </c>
      <c r="F256" s="104" t="n">
        <v>0</v>
      </c>
      <c r="G256" s="104"/>
      <c r="H256" s="104" t="n">
        <f aca="false">F256+G256</f>
        <v>0</v>
      </c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customFormat="false" ht="30" hidden="false" customHeight="true" outlineLevel="0" collapsed="false">
      <c r="A257" s="85"/>
      <c r="B257" s="100"/>
      <c r="C257" s="119"/>
      <c r="D257" s="102" t="n">
        <v>4223</v>
      </c>
      <c r="E257" s="111" t="s">
        <v>153</v>
      </c>
      <c r="F257" s="104" t="n">
        <v>0</v>
      </c>
      <c r="G257" s="104"/>
      <c r="H257" s="104" t="n">
        <f aca="false">F257+G257</f>
        <v>0</v>
      </c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customFormat="false" ht="30" hidden="false" customHeight="true" outlineLevel="0" collapsed="false">
      <c r="A258" s="85"/>
      <c r="B258" s="100"/>
      <c r="C258" s="119"/>
      <c r="D258" s="102" t="n">
        <v>4225</v>
      </c>
      <c r="E258" s="111" t="s">
        <v>154</v>
      </c>
      <c r="F258" s="104" t="n">
        <v>0</v>
      </c>
      <c r="G258" s="104"/>
      <c r="H258" s="104" t="n">
        <f aca="false">F258+G258</f>
        <v>0</v>
      </c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customFormat="false" ht="30" hidden="false" customHeight="true" outlineLevel="0" collapsed="false">
      <c r="A259" s="85"/>
      <c r="B259" s="100"/>
      <c r="C259" s="101"/>
      <c r="D259" s="102" t="n">
        <v>4226</v>
      </c>
      <c r="E259" s="111" t="s">
        <v>155</v>
      </c>
      <c r="F259" s="104" t="n">
        <v>0</v>
      </c>
      <c r="G259" s="104"/>
      <c r="H259" s="104" t="n">
        <f aca="false">F259+G259</f>
        <v>0</v>
      </c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customFormat="false" ht="30" hidden="false" customHeight="true" outlineLevel="0" collapsed="false">
      <c r="A260" s="85"/>
      <c r="B260" s="100"/>
      <c r="C260" s="101"/>
      <c r="D260" s="102" t="n">
        <v>4227</v>
      </c>
      <c r="E260" s="111" t="s">
        <v>156</v>
      </c>
      <c r="F260" s="104" t="n">
        <v>2000</v>
      </c>
      <c r="G260" s="104"/>
      <c r="H260" s="104" t="n">
        <f aca="false">F260+G260</f>
        <v>2000</v>
      </c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customFormat="false" ht="30" hidden="false" customHeight="true" outlineLevel="0" collapsed="false">
      <c r="A261" s="94"/>
      <c r="B261" s="95"/>
      <c r="C261" s="96" t="n">
        <v>423</v>
      </c>
      <c r="D261" s="97"/>
      <c r="E261" s="113" t="s">
        <v>157</v>
      </c>
      <c r="F261" s="99" t="n">
        <f aca="false">F262</f>
        <v>0</v>
      </c>
      <c r="G261" s="99" t="n">
        <f aca="false">G262</f>
        <v>0</v>
      </c>
      <c r="H261" s="99" t="n">
        <f aca="false">H262</f>
        <v>0</v>
      </c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customFormat="false" ht="30" hidden="false" customHeight="true" outlineLevel="0" collapsed="false">
      <c r="A262" s="85"/>
      <c r="B262" s="100"/>
      <c r="C262" s="101"/>
      <c r="D262" s="102" t="n">
        <v>4231</v>
      </c>
      <c r="E262" s="111" t="s">
        <v>218</v>
      </c>
      <c r="F262" s="104" t="n">
        <v>0</v>
      </c>
      <c r="G262" s="104"/>
      <c r="H262" s="104" t="n">
        <f aca="false">F262+G262</f>
        <v>0</v>
      </c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customFormat="false" ht="30" hidden="false" customHeight="true" outlineLevel="0" collapsed="false">
      <c r="A263" s="89"/>
      <c r="B263" s="107" t="n">
        <v>45</v>
      </c>
      <c r="C263" s="108"/>
      <c r="D263" s="109"/>
      <c r="E263" s="118" t="s">
        <v>219</v>
      </c>
      <c r="F263" s="93" t="n">
        <f aca="false">F264</f>
        <v>23500</v>
      </c>
      <c r="G263" s="93" t="n">
        <f aca="false">G264</f>
        <v>0</v>
      </c>
      <c r="H263" s="93" t="n">
        <f aca="false">H264</f>
        <v>23500</v>
      </c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customFormat="false" ht="30" hidden="false" customHeight="true" outlineLevel="0" collapsed="false">
      <c r="A264" s="94"/>
      <c r="B264" s="120"/>
      <c r="C264" s="121" t="n">
        <v>451</v>
      </c>
      <c r="D264" s="122"/>
      <c r="E264" s="123" t="s">
        <v>160</v>
      </c>
      <c r="F264" s="124" t="n">
        <v>23500</v>
      </c>
      <c r="G264" s="124"/>
      <c r="H264" s="124" t="n">
        <f aca="false">F264+G264</f>
        <v>23500</v>
      </c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customFormat="false" ht="14.25" hidden="false" customHeight="true" outlineLevel="0" collapsed="false">
      <c r="A265" s="114" t="s">
        <v>203</v>
      </c>
      <c r="B265" s="72" t="s">
        <v>166</v>
      </c>
      <c r="C265" s="72"/>
      <c r="D265" s="72"/>
      <c r="E265" s="88" t="s">
        <v>74</v>
      </c>
      <c r="F265" s="87" t="n">
        <f aca="false">F266+F269+F281</f>
        <v>0</v>
      </c>
      <c r="G265" s="87" t="n">
        <f aca="false">G266+G269+G281</f>
        <v>0</v>
      </c>
      <c r="H265" s="87" t="n">
        <f aca="false">H266+H269+H281</f>
        <v>0</v>
      </c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</row>
    <row r="266" customFormat="false" ht="30" hidden="false" customHeight="true" outlineLevel="0" collapsed="false">
      <c r="A266" s="89"/>
      <c r="B266" s="107" t="n">
        <v>41</v>
      </c>
      <c r="C266" s="108"/>
      <c r="D266" s="109"/>
      <c r="E266" s="118" t="s">
        <v>144</v>
      </c>
      <c r="F266" s="93" t="n">
        <f aca="false">F267</f>
        <v>0</v>
      </c>
      <c r="G266" s="93" t="n">
        <f aca="false">G267</f>
        <v>0</v>
      </c>
      <c r="H266" s="93" t="n">
        <f aca="false">H267</f>
        <v>0</v>
      </c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customFormat="false" ht="30" hidden="false" customHeight="true" outlineLevel="0" collapsed="false">
      <c r="A267" s="94"/>
      <c r="B267" s="95"/>
      <c r="C267" s="96" t="n">
        <v>412</v>
      </c>
      <c r="D267" s="97"/>
      <c r="E267" s="113" t="s">
        <v>145</v>
      </c>
      <c r="F267" s="99" t="n">
        <f aca="false">F268</f>
        <v>0</v>
      </c>
      <c r="G267" s="99" t="n">
        <f aca="false">G268</f>
        <v>0</v>
      </c>
      <c r="H267" s="99" t="n">
        <f aca="false">H268</f>
        <v>0</v>
      </c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customFormat="false" ht="30" hidden="false" customHeight="true" outlineLevel="0" collapsed="false">
      <c r="A268" s="85"/>
      <c r="B268" s="100"/>
      <c r="C268" s="119"/>
      <c r="D268" s="102" t="n">
        <v>4123</v>
      </c>
      <c r="E268" s="111" t="s">
        <v>146</v>
      </c>
      <c r="F268" s="104" t="n">
        <v>0</v>
      </c>
      <c r="G268" s="112"/>
      <c r="H268" s="112" t="n">
        <f aca="false">F268+G268</f>
        <v>0</v>
      </c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customFormat="false" ht="30" hidden="false" customHeight="true" outlineLevel="0" collapsed="false">
      <c r="A269" s="89"/>
      <c r="B269" s="107" t="n">
        <v>42</v>
      </c>
      <c r="C269" s="108"/>
      <c r="D269" s="109"/>
      <c r="E269" s="118" t="s">
        <v>147</v>
      </c>
      <c r="F269" s="93" t="n">
        <f aca="false">F270+F272+F279</f>
        <v>0</v>
      </c>
      <c r="G269" s="93" t="n">
        <f aca="false">G270+G272+G279</f>
        <v>0</v>
      </c>
      <c r="H269" s="93" t="n">
        <f aca="false">H270+H272+H279</f>
        <v>0</v>
      </c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customFormat="false" ht="30" hidden="false" customHeight="true" outlineLevel="0" collapsed="false">
      <c r="A270" s="94"/>
      <c r="B270" s="95"/>
      <c r="C270" s="96" t="n">
        <v>421</v>
      </c>
      <c r="D270" s="97"/>
      <c r="E270" s="113" t="s">
        <v>148</v>
      </c>
      <c r="F270" s="99" t="n">
        <f aca="false">F271</f>
        <v>0</v>
      </c>
      <c r="G270" s="99" t="n">
        <f aca="false">G271</f>
        <v>0</v>
      </c>
      <c r="H270" s="99" t="n">
        <f aca="false">H271</f>
        <v>0</v>
      </c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customFormat="false" ht="30" hidden="false" customHeight="true" outlineLevel="0" collapsed="false">
      <c r="A271" s="85"/>
      <c r="B271" s="100"/>
      <c r="C271" s="101"/>
      <c r="D271" s="102" t="n">
        <v>4214</v>
      </c>
      <c r="E271" s="111" t="s">
        <v>149</v>
      </c>
      <c r="F271" s="104" t="n">
        <v>0</v>
      </c>
      <c r="G271" s="104"/>
      <c r="H271" s="104" t="n">
        <f aca="false">F271+G271</f>
        <v>0</v>
      </c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customFormat="false" ht="30" hidden="false" customHeight="true" outlineLevel="0" collapsed="false">
      <c r="A272" s="94"/>
      <c r="B272" s="95"/>
      <c r="C272" s="96" t="n">
        <v>422</v>
      </c>
      <c r="D272" s="97"/>
      <c r="E272" s="113" t="s">
        <v>150</v>
      </c>
      <c r="F272" s="99" t="n">
        <f aca="false">F273+F274+F275+F276+F277+F278</f>
        <v>0</v>
      </c>
      <c r="G272" s="99" t="n">
        <f aca="false">G273+G274+G275+G276+G277+G278</f>
        <v>0</v>
      </c>
      <c r="H272" s="99" t="n">
        <f aca="false">H273+H274+H275+H276+H277+H278</f>
        <v>0</v>
      </c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customFormat="false" ht="30" hidden="false" customHeight="true" outlineLevel="0" collapsed="false">
      <c r="A273" s="85"/>
      <c r="B273" s="100"/>
      <c r="C273" s="119"/>
      <c r="D273" s="102" t="n">
        <v>4221</v>
      </c>
      <c r="E273" s="111" t="s">
        <v>151</v>
      </c>
      <c r="F273" s="104" t="n">
        <v>0</v>
      </c>
      <c r="G273" s="104"/>
      <c r="H273" s="104" t="n">
        <f aca="false">F273+G273</f>
        <v>0</v>
      </c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customFormat="false" ht="30" hidden="false" customHeight="true" outlineLevel="0" collapsed="false">
      <c r="A274" s="85"/>
      <c r="B274" s="100"/>
      <c r="C274" s="119"/>
      <c r="D274" s="102" t="n">
        <v>4222</v>
      </c>
      <c r="E274" s="111" t="s">
        <v>217</v>
      </c>
      <c r="F274" s="104" t="n">
        <v>0</v>
      </c>
      <c r="G274" s="104"/>
      <c r="H274" s="104" t="n">
        <f aca="false">F274+G274</f>
        <v>0</v>
      </c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customFormat="false" ht="30" hidden="false" customHeight="true" outlineLevel="0" collapsed="false">
      <c r="A275" s="85"/>
      <c r="B275" s="100"/>
      <c r="C275" s="119"/>
      <c r="D275" s="102" t="n">
        <v>4223</v>
      </c>
      <c r="E275" s="111" t="s">
        <v>153</v>
      </c>
      <c r="F275" s="104" t="n">
        <v>0</v>
      </c>
      <c r="G275" s="104"/>
      <c r="H275" s="104" t="n">
        <f aca="false">F275+G275</f>
        <v>0</v>
      </c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customFormat="false" ht="30" hidden="false" customHeight="true" outlineLevel="0" collapsed="false">
      <c r="A276" s="85"/>
      <c r="B276" s="100"/>
      <c r="C276" s="119"/>
      <c r="D276" s="102" t="n">
        <v>4225</v>
      </c>
      <c r="E276" s="111" t="s">
        <v>154</v>
      </c>
      <c r="F276" s="104" t="n">
        <v>0</v>
      </c>
      <c r="G276" s="104"/>
      <c r="H276" s="104" t="n">
        <f aca="false">F276+G276</f>
        <v>0</v>
      </c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customFormat="false" ht="30" hidden="false" customHeight="true" outlineLevel="0" collapsed="false">
      <c r="A277" s="85"/>
      <c r="B277" s="100"/>
      <c r="C277" s="101"/>
      <c r="D277" s="102" t="n">
        <v>4226</v>
      </c>
      <c r="E277" s="111" t="s">
        <v>155</v>
      </c>
      <c r="F277" s="104" t="n">
        <v>0</v>
      </c>
      <c r="G277" s="104"/>
      <c r="H277" s="104" t="n">
        <f aca="false">F277+G277</f>
        <v>0</v>
      </c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customFormat="false" ht="30" hidden="false" customHeight="true" outlineLevel="0" collapsed="false">
      <c r="A278" s="85"/>
      <c r="B278" s="100"/>
      <c r="C278" s="101"/>
      <c r="D278" s="102" t="n">
        <v>4227</v>
      </c>
      <c r="E278" s="111" t="s">
        <v>156</v>
      </c>
      <c r="F278" s="104" t="n">
        <v>0</v>
      </c>
      <c r="G278" s="104"/>
      <c r="H278" s="104" t="n">
        <f aca="false">F278+G278</f>
        <v>0</v>
      </c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customFormat="false" ht="30" hidden="false" customHeight="true" outlineLevel="0" collapsed="false">
      <c r="A279" s="94"/>
      <c r="B279" s="95"/>
      <c r="C279" s="96" t="n">
        <v>423</v>
      </c>
      <c r="D279" s="97"/>
      <c r="E279" s="113" t="s">
        <v>157</v>
      </c>
      <c r="F279" s="99" t="n">
        <f aca="false">F280</f>
        <v>0</v>
      </c>
      <c r="G279" s="99" t="n">
        <f aca="false">G280</f>
        <v>0</v>
      </c>
      <c r="H279" s="99" t="n">
        <f aca="false">H280</f>
        <v>0</v>
      </c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customFormat="false" ht="30" hidden="false" customHeight="true" outlineLevel="0" collapsed="false">
      <c r="A280" s="85"/>
      <c r="B280" s="100"/>
      <c r="C280" s="101"/>
      <c r="D280" s="102" t="n">
        <v>4231</v>
      </c>
      <c r="E280" s="111" t="s">
        <v>218</v>
      </c>
      <c r="F280" s="104" t="n">
        <v>0</v>
      </c>
      <c r="G280" s="104"/>
      <c r="H280" s="104" t="n">
        <f aca="false">F280+G280</f>
        <v>0</v>
      </c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customFormat="false" ht="30" hidden="false" customHeight="true" outlineLevel="0" collapsed="false">
      <c r="A281" s="89"/>
      <c r="B281" s="107" t="n">
        <v>45</v>
      </c>
      <c r="C281" s="108"/>
      <c r="D281" s="109"/>
      <c r="E281" s="118" t="s">
        <v>219</v>
      </c>
      <c r="F281" s="93" t="n">
        <f aca="false">F282</f>
        <v>0</v>
      </c>
      <c r="G281" s="93" t="n">
        <f aca="false">G282</f>
        <v>0</v>
      </c>
      <c r="H281" s="93" t="n">
        <f aca="false">H282</f>
        <v>0</v>
      </c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customFormat="false" ht="30" hidden="false" customHeight="true" outlineLevel="0" collapsed="false">
      <c r="A282" s="94"/>
      <c r="B282" s="120"/>
      <c r="C282" s="121" t="n">
        <v>451</v>
      </c>
      <c r="D282" s="122"/>
      <c r="E282" s="123" t="s">
        <v>160</v>
      </c>
      <c r="F282" s="124"/>
      <c r="G282" s="124"/>
      <c r="H282" s="124" t="n">
        <f aca="false">F282+G282</f>
        <v>0</v>
      </c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customFormat="false" ht="15" hidden="false" customHeight="true" outlineLevel="0" collapsed="false">
      <c r="A283" s="85" t="s">
        <v>203</v>
      </c>
      <c r="B283" s="72" t="s">
        <v>167</v>
      </c>
      <c r="C283" s="72"/>
      <c r="D283" s="72"/>
      <c r="E283" s="88" t="s">
        <v>194</v>
      </c>
      <c r="F283" s="87" t="n">
        <f aca="false">F284+F287+F299</f>
        <v>0</v>
      </c>
      <c r="G283" s="87" t="n">
        <f aca="false">G284+G287+G299</f>
        <v>0</v>
      </c>
      <c r="H283" s="87" t="n">
        <f aca="false">H284+H287+H299</f>
        <v>0</v>
      </c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customFormat="false" ht="30" hidden="false" customHeight="true" outlineLevel="0" collapsed="false">
      <c r="A284" s="89"/>
      <c r="B284" s="107" t="n">
        <v>41</v>
      </c>
      <c r="C284" s="108"/>
      <c r="D284" s="109"/>
      <c r="E284" s="118" t="s">
        <v>144</v>
      </c>
      <c r="F284" s="93" t="n">
        <f aca="false">F285</f>
        <v>0</v>
      </c>
      <c r="G284" s="93" t="n">
        <f aca="false">G285</f>
        <v>0</v>
      </c>
      <c r="H284" s="93" t="n">
        <f aca="false">H285</f>
        <v>0</v>
      </c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customFormat="false" ht="30" hidden="false" customHeight="true" outlineLevel="0" collapsed="false">
      <c r="A285" s="94"/>
      <c r="B285" s="95"/>
      <c r="C285" s="96" t="n">
        <v>412</v>
      </c>
      <c r="D285" s="97"/>
      <c r="E285" s="113" t="s">
        <v>145</v>
      </c>
      <c r="F285" s="99" t="n">
        <f aca="false">F286</f>
        <v>0</v>
      </c>
      <c r="G285" s="99" t="n">
        <f aca="false">G286</f>
        <v>0</v>
      </c>
      <c r="H285" s="99" t="n">
        <f aca="false">H286</f>
        <v>0</v>
      </c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customFormat="false" ht="30" hidden="false" customHeight="true" outlineLevel="0" collapsed="false">
      <c r="A286" s="85"/>
      <c r="B286" s="100"/>
      <c r="C286" s="119"/>
      <c r="D286" s="102" t="n">
        <v>4123</v>
      </c>
      <c r="E286" s="111" t="s">
        <v>146</v>
      </c>
      <c r="F286" s="104" t="n">
        <v>0</v>
      </c>
      <c r="G286" s="112"/>
      <c r="H286" s="112" t="n">
        <f aca="false">F286+G286</f>
        <v>0</v>
      </c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customFormat="false" ht="30" hidden="false" customHeight="true" outlineLevel="0" collapsed="false">
      <c r="A287" s="89"/>
      <c r="B287" s="107" t="n">
        <v>42</v>
      </c>
      <c r="C287" s="108"/>
      <c r="D287" s="109"/>
      <c r="E287" s="118" t="s">
        <v>147</v>
      </c>
      <c r="F287" s="93" t="n">
        <f aca="false">F288+F290+F297</f>
        <v>0</v>
      </c>
      <c r="G287" s="93" t="n">
        <f aca="false">G288+G290+G297</f>
        <v>0</v>
      </c>
      <c r="H287" s="93" t="n">
        <f aca="false">H288+H290+H297</f>
        <v>0</v>
      </c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customFormat="false" ht="30" hidden="false" customHeight="true" outlineLevel="0" collapsed="false">
      <c r="A288" s="94"/>
      <c r="B288" s="95"/>
      <c r="C288" s="96" t="n">
        <v>421</v>
      </c>
      <c r="D288" s="97"/>
      <c r="E288" s="113" t="s">
        <v>148</v>
      </c>
      <c r="F288" s="99" t="n">
        <f aca="false">F289</f>
        <v>0</v>
      </c>
      <c r="G288" s="99" t="n">
        <f aca="false">G289</f>
        <v>0</v>
      </c>
      <c r="H288" s="99" t="n">
        <f aca="false">H289</f>
        <v>0</v>
      </c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customFormat="false" ht="30" hidden="false" customHeight="true" outlineLevel="0" collapsed="false">
      <c r="A289" s="85"/>
      <c r="B289" s="100"/>
      <c r="C289" s="101"/>
      <c r="D289" s="102" t="n">
        <v>4214</v>
      </c>
      <c r="E289" s="111" t="s">
        <v>149</v>
      </c>
      <c r="F289" s="104" t="n">
        <v>0</v>
      </c>
      <c r="G289" s="104"/>
      <c r="H289" s="104" t="n">
        <f aca="false">F289+G289</f>
        <v>0</v>
      </c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customFormat="false" ht="30" hidden="false" customHeight="true" outlineLevel="0" collapsed="false">
      <c r="A290" s="94"/>
      <c r="B290" s="95"/>
      <c r="C290" s="96" t="n">
        <v>422</v>
      </c>
      <c r="D290" s="97"/>
      <c r="E290" s="113" t="s">
        <v>150</v>
      </c>
      <c r="F290" s="99" t="n">
        <f aca="false">F291+F292+F293+F294+F295+F296</f>
        <v>0</v>
      </c>
      <c r="G290" s="99" t="n">
        <f aca="false">G291+G292+G293+G294+G295+G296</f>
        <v>0</v>
      </c>
      <c r="H290" s="99" t="n">
        <f aca="false">H291+H292+H293+H294+H295+H296</f>
        <v>0</v>
      </c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customFormat="false" ht="30" hidden="false" customHeight="true" outlineLevel="0" collapsed="false">
      <c r="A291" s="85"/>
      <c r="B291" s="100"/>
      <c r="C291" s="119"/>
      <c r="D291" s="102" t="n">
        <v>4221</v>
      </c>
      <c r="E291" s="111" t="s">
        <v>151</v>
      </c>
      <c r="F291" s="104" t="n">
        <v>0</v>
      </c>
      <c r="G291" s="104"/>
      <c r="H291" s="104" t="n">
        <f aca="false">F291+G291</f>
        <v>0</v>
      </c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customFormat="false" ht="30" hidden="false" customHeight="true" outlineLevel="0" collapsed="false">
      <c r="A292" s="85"/>
      <c r="B292" s="100"/>
      <c r="C292" s="119"/>
      <c r="D292" s="102" t="n">
        <v>4222</v>
      </c>
      <c r="E292" s="111" t="s">
        <v>217</v>
      </c>
      <c r="F292" s="104" t="n">
        <v>0</v>
      </c>
      <c r="G292" s="104"/>
      <c r="H292" s="104" t="n">
        <f aca="false">F292+G292</f>
        <v>0</v>
      </c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customFormat="false" ht="30" hidden="false" customHeight="true" outlineLevel="0" collapsed="false">
      <c r="A293" s="85"/>
      <c r="B293" s="100"/>
      <c r="C293" s="119"/>
      <c r="D293" s="102" t="n">
        <v>4223</v>
      </c>
      <c r="E293" s="111" t="s">
        <v>153</v>
      </c>
      <c r="F293" s="104" t="n">
        <v>0</v>
      </c>
      <c r="G293" s="104"/>
      <c r="H293" s="104" t="n">
        <f aca="false">F293+G293</f>
        <v>0</v>
      </c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customFormat="false" ht="30" hidden="false" customHeight="true" outlineLevel="0" collapsed="false">
      <c r="A294" s="85"/>
      <c r="B294" s="100"/>
      <c r="C294" s="119"/>
      <c r="D294" s="102" t="n">
        <v>4225</v>
      </c>
      <c r="E294" s="111" t="s">
        <v>154</v>
      </c>
      <c r="F294" s="104" t="n">
        <v>0</v>
      </c>
      <c r="G294" s="104"/>
      <c r="H294" s="104" t="n">
        <f aca="false">F294+G294</f>
        <v>0</v>
      </c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customFormat="false" ht="30" hidden="false" customHeight="true" outlineLevel="0" collapsed="false">
      <c r="A295" s="85"/>
      <c r="B295" s="100"/>
      <c r="C295" s="101"/>
      <c r="D295" s="102" t="n">
        <v>4226</v>
      </c>
      <c r="E295" s="111" t="s">
        <v>155</v>
      </c>
      <c r="F295" s="104" t="n">
        <v>0</v>
      </c>
      <c r="G295" s="104"/>
      <c r="H295" s="104" t="n">
        <f aca="false">F295+G295</f>
        <v>0</v>
      </c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customFormat="false" ht="30" hidden="false" customHeight="true" outlineLevel="0" collapsed="false">
      <c r="A296" s="85"/>
      <c r="B296" s="100"/>
      <c r="C296" s="101"/>
      <c r="D296" s="102" t="n">
        <v>4227</v>
      </c>
      <c r="E296" s="111" t="s">
        <v>156</v>
      </c>
      <c r="F296" s="104" t="n">
        <v>0</v>
      </c>
      <c r="G296" s="104"/>
      <c r="H296" s="104" t="n">
        <f aca="false">F296+G296</f>
        <v>0</v>
      </c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customFormat="false" ht="30" hidden="false" customHeight="true" outlineLevel="0" collapsed="false">
      <c r="A297" s="94"/>
      <c r="B297" s="95"/>
      <c r="C297" s="96" t="n">
        <v>423</v>
      </c>
      <c r="D297" s="97"/>
      <c r="E297" s="113" t="s">
        <v>157</v>
      </c>
      <c r="F297" s="99" t="n">
        <f aca="false">F298</f>
        <v>0</v>
      </c>
      <c r="G297" s="99" t="n">
        <f aca="false">G298</f>
        <v>0</v>
      </c>
      <c r="H297" s="99" t="n">
        <f aca="false">H298</f>
        <v>0</v>
      </c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customFormat="false" ht="30" hidden="false" customHeight="true" outlineLevel="0" collapsed="false">
      <c r="A298" s="85"/>
      <c r="B298" s="100"/>
      <c r="C298" s="101"/>
      <c r="D298" s="102" t="n">
        <v>4231</v>
      </c>
      <c r="E298" s="111" t="s">
        <v>218</v>
      </c>
      <c r="F298" s="104" t="n">
        <v>0</v>
      </c>
      <c r="G298" s="104"/>
      <c r="H298" s="104" t="n">
        <f aca="false">F298+G298</f>
        <v>0</v>
      </c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customFormat="false" ht="30" hidden="false" customHeight="true" outlineLevel="0" collapsed="false">
      <c r="A299" s="89"/>
      <c r="B299" s="107" t="n">
        <v>45</v>
      </c>
      <c r="C299" s="108"/>
      <c r="D299" s="109"/>
      <c r="E299" s="118" t="s">
        <v>219</v>
      </c>
      <c r="F299" s="93" t="n">
        <f aca="false">F300</f>
        <v>0</v>
      </c>
      <c r="G299" s="93" t="n">
        <f aca="false">G300</f>
        <v>0</v>
      </c>
      <c r="H299" s="93" t="n">
        <f aca="false">H300</f>
        <v>0</v>
      </c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customFormat="false" ht="30" hidden="false" customHeight="true" outlineLevel="0" collapsed="false">
      <c r="A300" s="94"/>
      <c r="B300" s="120"/>
      <c r="C300" s="121" t="n">
        <v>451</v>
      </c>
      <c r="D300" s="122"/>
      <c r="E300" s="123" t="s">
        <v>160</v>
      </c>
      <c r="F300" s="124" t="n">
        <v>0</v>
      </c>
      <c r="G300" s="124"/>
      <c r="H300" s="124" t="n">
        <f aca="false">F300+G300</f>
        <v>0</v>
      </c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customFormat="false" ht="15.75" hidden="false" customHeight="true" outlineLevel="0" collapsed="false">
      <c r="A301" s="85" t="s">
        <v>203</v>
      </c>
      <c r="B301" s="72" t="s">
        <v>220</v>
      </c>
      <c r="C301" s="72"/>
      <c r="D301" s="72"/>
      <c r="E301" s="88" t="s">
        <v>196</v>
      </c>
      <c r="F301" s="87" t="n">
        <f aca="false">F302+F305+F317</f>
        <v>0</v>
      </c>
      <c r="G301" s="87" t="n">
        <f aca="false">G302+G305+G317</f>
        <v>0</v>
      </c>
      <c r="H301" s="87" t="n">
        <f aca="false">H302+H305+H317</f>
        <v>0</v>
      </c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customFormat="false" ht="30" hidden="false" customHeight="true" outlineLevel="0" collapsed="false">
      <c r="A302" s="89"/>
      <c r="B302" s="107" t="n">
        <v>41</v>
      </c>
      <c r="C302" s="108"/>
      <c r="D302" s="109"/>
      <c r="E302" s="118" t="s">
        <v>144</v>
      </c>
      <c r="F302" s="93" t="n">
        <f aca="false">F303</f>
        <v>0</v>
      </c>
      <c r="G302" s="93" t="n">
        <f aca="false">G303</f>
        <v>0</v>
      </c>
      <c r="H302" s="93" t="n">
        <f aca="false">H303</f>
        <v>0</v>
      </c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customFormat="false" ht="30" hidden="false" customHeight="true" outlineLevel="0" collapsed="false">
      <c r="A303" s="94"/>
      <c r="B303" s="95"/>
      <c r="C303" s="96" t="n">
        <v>412</v>
      </c>
      <c r="D303" s="97"/>
      <c r="E303" s="113" t="s">
        <v>145</v>
      </c>
      <c r="F303" s="99" t="n">
        <f aca="false">F304</f>
        <v>0</v>
      </c>
      <c r="G303" s="99" t="n">
        <f aca="false">G304</f>
        <v>0</v>
      </c>
      <c r="H303" s="99" t="n">
        <f aca="false">H304</f>
        <v>0</v>
      </c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customFormat="false" ht="30" hidden="false" customHeight="true" outlineLevel="0" collapsed="false">
      <c r="A304" s="85"/>
      <c r="B304" s="100"/>
      <c r="C304" s="119"/>
      <c r="D304" s="102" t="n">
        <v>4123</v>
      </c>
      <c r="E304" s="111" t="s">
        <v>146</v>
      </c>
      <c r="F304" s="104" t="n">
        <v>0</v>
      </c>
      <c r="G304" s="112"/>
      <c r="H304" s="112" t="n">
        <f aca="false">F304+G304</f>
        <v>0</v>
      </c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customFormat="false" ht="30" hidden="false" customHeight="true" outlineLevel="0" collapsed="false">
      <c r="A305" s="89"/>
      <c r="B305" s="107" t="n">
        <v>42</v>
      </c>
      <c r="C305" s="108"/>
      <c r="D305" s="109"/>
      <c r="E305" s="118" t="s">
        <v>147</v>
      </c>
      <c r="F305" s="93" t="n">
        <f aca="false">F306+F308+F315</f>
        <v>0</v>
      </c>
      <c r="G305" s="93" t="n">
        <f aca="false">G306+G308+G315</f>
        <v>0</v>
      </c>
      <c r="H305" s="93" t="n">
        <f aca="false">H306+H308+H315</f>
        <v>0</v>
      </c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customFormat="false" ht="30" hidden="false" customHeight="true" outlineLevel="0" collapsed="false">
      <c r="A306" s="94"/>
      <c r="B306" s="95"/>
      <c r="C306" s="96" t="n">
        <v>421</v>
      </c>
      <c r="D306" s="97"/>
      <c r="E306" s="113" t="s">
        <v>148</v>
      </c>
      <c r="F306" s="99" t="n">
        <f aca="false">F307</f>
        <v>0</v>
      </c>
      <c r="G306" s="99" t="n">
        <f aca="false">G307</f>
        <v>0</v>
      </c>
      <c r="H306" s="99" t="n">
        <f aca="false">H307</f>
        <v>0</v>
      </c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customFormat="false" ht="30" hidden="false" customHeight="true" outlineLevel="0" collapsed="false">
      <c r="A307" s="85"/>
      <c r="B307" s="100"/>
      <c r="C307" s="101"/>
      <c r="D307" s="102" t="n">
        <v>4214</v>
      </c>
      <c r="E307" s="111" t="s">
        <v>149</v>
      </c>
      <c r="F307" s="104" t="n">
        <v>0</v>
      </c>
      <c r="G307" s="104"/>
      <c r="H307" s="104" t="n">
        <f aca="false">F307+G307</f>
        <v>0</v>
      </c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customFormat="false" ht="30" hidden="false" customHeight="true" outlineLevel="0" collapsed="false">
      <c r="A308" s="94"/>
      <c r="B308" s="95"/>
      <c r="C308" s="96" t="n">
        <v>422</v>
      </c>
      <c r="D308" s="97"/>
      <c r="E308" s="113" t="s">
        <v>150</v>
      </c>
      <c r="F308" s="99" t="n">
        <f aca="false">F309+F310+F311+F312+F313+F314</f>
        <v>0</v>
      </c>
      <c r="G308" s="99" t="n">
        <f aca="false">G309+G310+G311+G312+G313+G314</f>
        <v>0</v>
      </c>
      <c r="H308" s="99" t="n">
        <f aca="false">H309+H310+H311+H312+H313+H314</f>
        <v>0</v>
      </c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customFormat="false" ht="30" hidden="false" customHeight="true" outlineLevel="0" collapsed="false">
      <c r="A309" s="85"/>
      <c r="B309" s="100"/>
      <c r="C309" s="119"/>
      <c r="D309" s="102" t="n">
        <v>4221</v>
      </c>
      <c r="E309" s="111" t="s">
        <v>151</v>
      </c>
      <c r="F309" s="104" t="n">
        <v>0</v>
      </c>
      <c r="G309" s="104"/>
      <c r="H309" s="104" t="n">
        <f aca="false">F309+G309</f>
        <v>0</v>
      </c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customFormat="false" ht="30" hidden="false" customHeight="true" outlineLevel="0" collapsed="false">
      <c r="A310" s="85"/>
      <c r="B310" s="100"/>
      <c r="C310" s="119"/>
      <c r="D310" s="102" t="n">
        <v>4222</v>
      </c>
      <c r="E310" s="111" t="s">
        <v>217</v>
      </c>
      <c r="F310" s="104" t="n">
        <v>0</v>
      </c>
      <c r="G310" s="104"/>
      <c r="H310" s="104" t="n">
        <f aca="false">F310+G310</f>
        <v>0</v>
      </c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customFormat="false" ht="30" hidden="false" customHeight="true" outlineLevel="0" collapsed="false">
      <c r="A311" s="85"/>
      <c r="B311" s="100"/>
      <c r="C311" s="119"/>
      <c r="D311" s="102" t="n">
        <v>4223</v>
      </c>
      <c r="E311" s="111" t="s">
        <v>153</v>
      </c>
      <c r="F311" s="104" t="n">
        <v>0</v>
      </c>
      <c r="G311" s="104"/>
      <c r="H311" s="104" t="n">
        <f aca="false">F311+G311</f>
        <v>0</v>
      </c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customFormat="false" ht="30" hidden="false" customHeight="true" outlineLevel="0" collapsed="false">
      <c r="A312" s="85"/>
      <c r="B312" s="100"/>
      <c r="C312" s="119"/>
      <c r="D312" s="102" t="n">
        <v>4225</v>
      </c>
      <c r="E312" s="111" t="s">
        <v>154</v>
      </c>
      <c r="F312" s="104" t="n">
        <v>0</v>
      </c>
      <c r="G312" s="104"/>
      <c r="H312" s="104" t="n">
        <f aca="false">F312+G312</f>
        <v>0</v>
      </c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customFormat="false" ht="30" hidden="false" customHeight="true" outlineLevel="0" collapsed="false">
      <c r="A313" s="85"/>
      <c r="B313" s="100"/>
      <c r="C313" s="101"/>
      <c r="D313" s="102" t="n">
        <v>4226</v>
      </c>
      <c r="E313" s="111" t="s">
        <v>155</v>
      </c>
      <c r="F313" s="104" t="n">
        <v>0</v>
      </c>
      <c r="G313" s="104"/>
      <c r="H313" s="104" t="n">
        <f aca="false">F313+G313</f>
        <v>0</v>
      </c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customFormat="false" ht="30" hidden="false" customHeight="true" outlineLevel="0" collapsed="false">
      <c r="A314" s="85"/>
      <c r="B314" s="100"/>
      <c r="C314" s="101"/>
      <c r="D314" s="102" t="n">
        <v>4227</v>
      </c>
      <c r="E314" s="111" t="s">
        <v>156</v>
      </c>
      <c r="F314" s="104" t="n">
        <v>0</v>
      </c>
      <c r="G314" s="104"/>
      <c r="H314" s="104" t="n">
        <f aca="false">F314+G314</f>
        <v>0</v>
      </c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customFormat="false" ht="30" hidden="false" customHeight="true" outlineLevel="0" collapsed="false">
      <c r="A315" s="94"/>
      <c r="B315" s="95"/>
      <c r="C315" s="96" t="n">
        <v>423</v>
      </c>
      <c r="D315" s="97"/>
      <c r="E315" s="113" t="s">
        <v>157</v>
      </c>
      <c r="F315" s="99" t="n">
        <f aca="false">F316</f>
        <v>0</v>
      </c>
      <c r="G315" s="99" t="n">
        <f aca="false">G316</f>
        <v>0</v>
      </c>
      <c r="H315" s="99" t="n">
        <f aca="false">H316</f>
        <v>0</v>
      </c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customFormat="false" ht="30" hidden="false" customHeight="true" outlineLevel="0" collapsed="false">
      <c r="A316" s="85"/>
      <c r="B316" s="100"/>
      <c r="C316" s="101"/>
      <c r="D316" s="102" t="n">
        <v>4231</v>
      </c>
      <c r="E316" s="111" t="s">
        <v>218</v>
      </c>
      <c r="F316" s="104" t="n">
        <v>0</v>
      </c>
      <c r="G316" s="104"/>
      <c r="H316" s="104" t="n">
        <f aca="false">F316+G316</f>
        <v>0</v>
      </c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customFormat="false" ht="30" hidden="false" customHeight="true" outlineLevel="0" collapsed="false">
      <c r="A317" s="89"/>
      <c r="B317" s="107" t="n">
        <v>45</v>
      </c>
      <c r="C317" s="108"/>
      <c r="D317" s="109"/>
      <c r="E317" s="118" t="s">
        <v>219</v>
      </c>
      <c r="F317" s="93" t="n">
        <f aca="false">F318</f>
        <v>0</v>
      </c>
      <c r="G317" s="93" t="n">
        <f aca="false">G318</f>
        <v>0</v>
      </c>
      <c r="H317" s="93" t="n">
        <f aca="false">H318</f>
        <v>0</v>
      </c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customFormat="false" ht="30" hidden="false" customHeight="true" outlineLevel="0" collapsed="false">
      <c r="A318" s="94"/>
      <c r="B318" s="120"/>
      <c r="C318" s="121" t="n">
        <v>451</v>
      </c>
      <c r="D318" s="122"/>
      <c r="E318" s="123" t="s">
        <v>160</v>
      </c>
      <c r="F318" s="124" t="n">
        <v>0</v>
      </c>
      <c r="G318" s="124"/>
      <c r="H318" s="124" t="n">
        <f aca="false">F318+G318</f>
        <v>0</v>
      </c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customFormat="false" ht="15.75" hidden="false" customHeight="true" outlineLevel="0" collapsed="false">
      <c r="A319" s="85" t="s">
        <v>203</v>
      </c>
      <c r="B319" s="72" t="s">
        <v>197</v>
      </c>
      <c r="C319" s="72"/>
      <c r="D319" s="72"/>
      <c r="E319" s="88" t="s">
        <v>198</v>
      </c>
      <c r="F319" s="87" t="n">
        <f aca="false">F320+F323+F335</f>
        <v>0</v>
      </c>
      <c r="G319" s="87" t="n">
        <f aca="false">G320+G323+G335</f>
        <v>0</v>
      </c>
      <c r="H319" s="87" t="n">
        <f aca="false">H320+H323+H335</f>
        <v>0</v>
      </c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customFormat="false" ht="30" hidden="false" customHeight="true" outlineLevel="0" collapsed="false">
      <c r="A320" s="89"/>
      <c r="B320" s="107" t="n">
        <v>41</v>
      </c>
      <c r="C320" s="108"/>
      <c r="D320" s="109"/>
      <c r="E320" s="118" t="s">
        <v>144</v>
      </c>
      <c r="F320" s="93" t="n">
        <f aca="false">F321</f>
        <v>0</v>
      </c>
      <c r="G320" s="93" t="n">
        <f aca="false">G321</f>
        <v>0</v>
      </c>
      <c r="H320" s="93" t="n">
        <f aca="false">H321</f>
        <v>0</v>
      </c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customFormat="false" ht="30" hidden="false" customHeight="true" outlineLevel="0" collapsed="false">
      <c r="A321" s="94"/>
      <c r="B321" s="95"/>
      <c r="C321" s="96" t="n">
        <v>412</v>
      </c>
      <c r="D321" s="97"/>
      <c r="E321" s="113" t="s">
        <v>145</v>
      </c>
      <c r="F321" s="99" t="n">
        <f aca="false">F322</f>
        <v>0</v>
      </c>
      <c r="G321" s="99" t="n">
        <f aca="false">G322</f>
        <v>0</v>
      </c>
      <c r="H321" s="99" t="n">
        <f aca="false">H322</f>
        <v>0</v>
      </c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customFormat="false" ht="30" hidden="false" customHeight="true" outlineLevel="0" collapsed="false">
      <c r="A322" s="85"/>
      <c r="B322" s="100"/>
      <c r="C322" s="119"/>
      <c r="D322" s="102" t="n">
        <v>4123</v>
      </c>
      <c r="E322" s="111" t="s">
        <v>146</v>
      </c>
      <c r="F322" s="104" t="n">
        <v>0</v>
      </c>
      <c r="G322" s="112"/>
      <c r="H322" s="112" t="n">
        <f aca="false">F322+G322</f>
        <v>0</v>
      </c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customFormat="false" ht="30" hidden="false" customHeight="true" outlineLevel="0" collapsed="false">
      <c r="A323" s="89"/>
      <c r="B323" s="107" t="n">
        <v>42</v>
      </c>
      <c r="C323" s="108"/>
      <c r="D323" s="109"/>
      <c r="E323" s="118" t="s">
        <v>147</v>
      </c>
      <c r="F323" s="93" t="n">
        <f aca="false">F324+F326+F333</f>
        <v>0</v>
      </c>
      <c r="G323" s="93" t="n">
        <f aca="false">G324+G326+G333</f>
        <v>0</v>
      </c>
      <c r="H323" s="93" t="n">
        <f aca="false">H324+H326+H333</f>
        <v>0</v>
      </c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customFormat="false" ht="30" hidden="false" customHeight="true" outlineLevel="0" collapsed="false">
      <c r="A324" s="94"/>
      <c r="B324" s="95"/>
      <c r="C324" s="96" t="n">
        <v>421</v>
      </c>
      <c r="D324" s="97"/>
      <c r="E324" s="113" t="s">
        <v>148</v>
      </c>
      <c r="F324" s="99" t="n">
        <f aca="false">F325</f>
        <v>0</v>
      </c>
      <c r="G324" s="99" t="n">
        <f aca="false">G325</f>
        <v>0</v>
      </c>
      <c r="H324" s="99" t="n">
        <f aca="false">H325</f>
        <v>0</v>
      </c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customFormat="false" ht="30" hidden="false" customHeight="true" outlineLevel="0" collapsed="false">
      <c r="A325" s="85"/>
      <c r="B325" s="100"/>
      <c r="C325" s="101"/>
      <c r="D325" s="102" t="n">
        <v>4214</v>
      </c>
      <c r="E325" s="111" t="s">
        <v>149</v>
      </c>
      <c r="F325" s="104" t="n">
        <v>0</v>
      </c>
      <c r="G325" s="104"/>
      <c r="H325" s="104" t="n">
        <f aca="false">F325+G325</f>
        <v>0</v>
      </c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customFormat="false" ht="30" hidden="false" customHeight="true" outlineLevel="0" collapsed="false">
      <c r="A326" s="94"/>
      <c r="B326" s="95"/>
      <c r="C326" s="96" t="n">
        <v>422</v>
      </c>
      <c r="D326" s="97"/>
      <c r="E326" s="113" t="s">
        <v>150</v>
      </c>
      <c r="F326" s="99" t="n">
        <f aca="false">F327+F328+F329+F330+F331+F332</f>
        <v>0</v>
      </c>
      <c r="G326" s="99" t="n">
        <f aca="false">G327+G328+G329+G330+G331+G332</f>
        <v>0</v>
      </c>
      <c r="H326" s="99" t="n">
        <f aca="false">H327+H328+H329+H330+H331+H332</f>
        <v>0</v>
      </c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customFormat="false" ht="30" hidden="false" customHeight="true" outlineLevel="0" collapsed="false">
      <c r="A327" s="85"/>
      <c r="B327" s="100"/>
      <c r="C327" s="119"/>
      <c r="D327" s="102" t="n">
        <v>4221</v>
      </c>
      <c r="E327" s="111" t="s">
        <v>151</v>
      </c>
      <c r="F327" s="104" t="n">
        <v>0</v>
      </c>
      <c r="G327" s="104"/>
      <c r="H327" s="104" t="n">
        <f aca="false">F327+G327</f>
        <v>0</v>
      </c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customFormat="false" ht="30" hidden="false" customHeight="true" outlineLevel="0" collapsed="false">
      <c r="A328" s="85"/>
      <c r="B328" s="100"/>
      <c r="C328" s="119"/>
      <c r="D328" s="102" t="n">
        <v>4222</v>
      </c>
      <c r="E328" s="111" t="s">
        <v>217</v>
      </c>
      <c r="F328" s="104" t="n">
        <v>0</v>
      </c>
      <c r="G328" s="104"/>
      <c r="H328" s="104" t="n">
        <f aca="false">F328+G328</f>
        <v>0</v>
      </c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customFormat="false" ht="30" hidden="false" customHeight="true" outlineLevel="0" collapsed="false">
      <c r="A329" s="85"/>
      <c r="B329" s="100"/>
      <c r="C329" s="119"/>
      <c r="D329" s="102" t="n">
        <v>4223</v>
      </c>
      <c r="E329" s="111" t="s">
        <v>153</v>
      </c>
      <c r="F329" s="104" t="n">
        <v>0</v>
      </c>
      <c r="G329" s="104"/>
      <c r="H329" s="104" t="n">
        <f aca="false">F329+G329</f>
        <v>0</v>
      </c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customFormat="false" ht="30" hidden="false" customHeight="true" outlineLevel="0" collapsed="false">
      <c r="A330" s="85"/>
      <c r="B330" s="100"/>
      <c r="C330" s="119"/>
      <c r="D330" s="102" t="n">
        <v>4225</v>
      </c>
      <c r="E330" s="111" t="s">
        <v>154</v>
      </c>
      <c r="F330" s="104" t="n">
        <v>0</v>
      </c>
      <c r="G330" s="104"/>
      <c r="H330" s="104" t="n">
        <f aca="false">F330+G330</f>
        <v>0</v>
      </c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customFormat="false" ht="30" hidden="false" customHeight="true" outlineLevel="0" collapsed="false">
      <c r="A331" s="85"/>
      <c r="B331" s="100"/>
      <c r="C331" s="101"/>
      <c r="D331" s="102" t="n">
        <v>4226</v>
      </c>
      <c r="E331" s="111" t="s">
        <v>155</v>
      </c>
      <c r="F331" s="104" t="n">
        <v>0</v>
      </c>
      <c r="G331" s="104"/>
      <c r="H331" s="104" t="n">
        <f aca="false">F331+G331</f>
        <v>0</v>
      </c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customFormat="false" ht="30" hidden="false" customHeight="true" outlineLevel="0" collapsed="false">
      <c r="A332" s="85"/>
      <c r="B332" s="100"/>
      <c r="C332" s="101"/>
      <c r="D332" s="102" t="n">
        <v>4227</v>
      </c>
      <c r="E332" s="111" t="s">
        <v>156</v>
      </c>
      <c r="F332" s="104" t="n">
        <v>0</v>
      </c>
      <c r="G332" s="104"/>
      <c r="H332" s="104" t="n">
        <f aca="false">F332+G332</f>
        <v>0</v>
      </c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customFormat="false" ht="30" hidden="false" customHeight="true" outlineLevel="0" collapsed="false">
      <c r="A333" s="94"/>
      <c r="B333" s="95"/>
      <c r="C333" s="96" t="n">
        <v>423</v>
      </c>
      <c r="D333" s="97"/>
      <c r="E333" s="113" t="s">
        <v>157</v>
      </c>
      <c r="F333" s="99" t="n">
        <f aca="false">F334</f>
        <v>0</v>
      </c>
      <c r="G333" s="99" t="n">
        <f aca="false">G334</f>
        <v>0</v>
      </c>
      <c r="H333" s="99" t="n">
        <f aca="false">H334</f>
        <v>0</v>
      </c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customFormat="false" ht="30" hidden="false" customHeight="true" outlineLevel="0" collapsed="false">
      <c r="A334" s="85"/>
      <c r="B334" s="100"/>
      <c r="C334" s="101"/>
      <c r="D334" s="102" t="n">
        <v>4231</v>
      </c>
      <c r="E334" s="111" t="s">
        <v>218</v>
      </c>
      <c r="F334" s="104" t="n">
        <v>0</v>
      </c>
      <c r="G334" s="104"/>
      <c r="H334" s="104" t="n">
        <f aca="false">F334+G334</f>
        <v>0</v>
      </c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customFormat="false" ht="30" hidden="false" customHeight="true" outlineLevel="0" collapsed="false">
      <c r="A335" s="89"/>
      <c r="B335" s="107" t="n">
        <v>45</v>
      </c>
      <c r="C335" s="108"/>
      <c r="D335" s="109"/>
      <c r="E335" s="118" t="s">
        <v>219</v>
      </c>
      <c r="F335" s="93" t="n">
        <f aca="false">F336</f>
        <v>0</v>
      </c>
      <c r="G335" s="93" t="n">
        <f aca="false">G336</f>
        <v>0</v>
      </c>
      <c r="H335" s="93" t="n">
        <f aca="false">H336</f>
        <v>0</v>
      </c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customFormat="false" ht="30" hidden="false" customHeight="true" outlineLevel="0" collapsed="false">
      <c r="A336" s="94"/>
      <c r="B336" s="120"/>
      <c r="C336" s="121" t="n">
        <v>451</v>
      </c>
      <c r="D336" s="122"/>
      <c r="E336" s="123" t="s">
        <v>160</v>
      </c>
      <c r="F336" s="124" t="n">
        <v>0</v>
      </c>
      <c r="G336" s="124"/>
      <c r="H336" s="124" t="n">
        <f aca="false">F336+G336</f>
        <v>0</v>
      </c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customFormat="false" ht="30" hidden="false" customHeight="true" outlineLevel="0" collapsed="false">
      <c r="A337" s="94"/>
      <c r="B337" s="95"/>
      <c r="C337" s="96"/>
      <c r="D337" s="97"/>
      <c r="E337" s="106"/>
      <c r="F337" s="99"/>
      <c r="G337" s="125"/>
      <c r="H337" s="125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8">
    <mergeCell ref="B2:H2"/>
    <mergeCell ref="B4:H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2:D62"/>
    <mergeCell ref="B63:D63"/>
    <mergeCell ref="B108:D108"/>
    <mergeCell ref="B109:D109"/>
    <mergeCell ref="B154:D154"/>
    <mergeCell ref="B155:D155"/>
    <mergeCell ref="B200:D200"/>
    <mergeCell ref="B201:D201"/>
    <mergeCell ref="B246:D246"/>
    <mergeCell ref="B247:D247"/>
    <mergeCell ref="B265:D265"/>
    <mergeCell ref="B283:D283"/>
    <mergeCell ref="B301:D301"/>
    <mergeCell ref="B319:D3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2022-08-12T12:51:27Z</dcterms:created>
  <dc:creator>Marija Lacković</dc:creator>
  <dc:description/>
  <dc:language>hr-HR</dc:language>
  <cp:lastModifiedBy/>
  <cp:lastPrinted>2025-03-27T13:32:03Z</cp:lastPrinted>
  <dcterms:modified xsi:type="dcterms:W3CDTF">2025-04-03T07:24:20Z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